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mayo\"/>
    </mc:Choice>
  </mc:AlternateContent>
  <xr:revisionPtr revIDLastSave="0" documentId="8_{DCF092D0-F3BC-4FFD-8790-CEFB14BB99B4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1825" sheetId="13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'01825'!$A$1:$AG$29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8" i="13" l="1"/>
  <c r="AC16" i="13"/>
  <c r="AC15" i="13"/>
  <c r="AC13" i="13"/>
  <c r="AC12" i="13"/>
  <c r="AD12" i="13"/>
  <c r="AD18" i="13"/>
  <c r="AD15" i="13"/>
  <c r="AD13" i="13"/>
  <c r="D12" i="13"/>
  <c r="D16" i="13"/>
  <c r="D13" i="13"/>
  <c r="AE12" i="13" l="1"/>
  <c r="AF12" i="13" s="1"/>
  <c r="AE18" i="13"/>
  <c r="AF18" i="13" s="1"/>
  <c r="AE16" i="13"/>
  <c r="AF16" i="13" s="1"/>
  <c r="AE15" i="13"/>
  <c r="AF15" i="13" s="1"/>
  <c r="AE13" i="13"/>
  <c r="AF13" i="13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<sst xmlns="http://schemas.openxmlformats.org/spreadsheetml/2006/main" count="891" uniqueCount="261">
  <si>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</si>
  <si>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</si>
  <si>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</si>
  <si>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</si>
  <si>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</si>
  <si>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</si>
  <si>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</si>
  <si>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</si>
  <si>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</si>
  <si>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</si>
  <si>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</si>
  <si>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</si>
  <si>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</si>
  <si>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</si>
  <si>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</si>
  <si>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</si>
  <si>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</si>
  <si>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</si>
  <si>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</si>
  <si>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</si>
  <si>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</si>
  <si>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</si>
  <si>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</si>
  <si>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</si>
  <si>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</si>
  <si>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</si>
  <si>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</si>
  <si>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</si>
  <si>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</si>
  <si>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</si>
  <si>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</si>
  <si>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</si>
  <si>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</si>
  <si>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</si>
  <si>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</si>
  <si>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</si>
  <si>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</si>
  <si>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</si>
  <si>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</si>
  <si>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</si>
  <si>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</si>
  <si>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</si>
  <si>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</si>
  <si>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</si>
  <si>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</si>
  <si>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</si>
  <si>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</si>
  <si>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</si>
  <si>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</si>
  <si>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</si>
  <si>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</si>
  <si>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</si>
  <si>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</si>
  <si>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</si>
  <si>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</si>
  <si>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</si>
  <si>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</si>
  <si>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</si>
  <si>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</si>
  <si>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</si>
  <si>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</si>
  <si>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</si>
  <si>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</si>
  <si>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</si>
  <si>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</si>
  <si>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</si>
  <si>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</si>
  <si>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</si>
  <si>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</si>
  <si>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</si>
  <si>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</si>
  <si>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</si>
  <si>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</si>
  <si>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</si>
  <si>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</si>
  <si>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</si>
  <si>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</si>
  <si>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</si>
  <si>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</si>
  <si>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</si>
  <si>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</si>
  <si>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</si>
  <si>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</si>
  <si>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</si>
  <si>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</si>
  <si>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</si>
  <si>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</si>
  <si>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</si>
  <si>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</si>
  <si>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</si>
  <si>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</si>
  <si>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</si>
  <si>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</si>
  <si>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</si>
  <si>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</si>
  <si>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</si>
  <si>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</si>
  <si>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</si>
  <si>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</si>
  <si>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</si>
  <si>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</si>
  <si>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</si>
  <si>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</si>
  <si>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</si>
  <si>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</si>
  <si>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</si>
  <si>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</si>
  <si>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</si>
  <si>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</si>
  <si>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</si>
  <si>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</si>
  <si>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</si>
  <si>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</si>
  <si>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</si>
  <si>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</si>
  <si>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</si>
  <si>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</si>
  <si>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</si>
  <si>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</si>
  <si>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</si>
  <si>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</si>
  <si>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</si>
  <si>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</si>
  <si>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</si>
  <si>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</si>
  <si>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</si>
  <si>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</si>
  <si>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</si>
  <si>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</si>
  <si>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</si>
  <si>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</si>
  <si>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</si>
  <si>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</si>
  <si>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</si>
  <si>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</si>
  <si>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</si>
  <si>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</si>
  <si>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</si>
  <si>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</si>
  <si>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</si>
  <si>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</si>
  <si>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</si>
  <si>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</si>
  <si>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</si>
  <si>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</si>
  <si>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</si>
  <si>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</si>
  <si>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</si>
  <si>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</si>
  <si>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</si>
  <si>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</si>
  <si>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</si>
  <si>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</si>
  <si>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</si>
  <si>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</si>
  <si>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</si>
  <si>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</si>
  <si>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</si>
  <si>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</si>
  <si>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</si>
  <si>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</si>
  <si>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</si>
  <si>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</si>
  <si>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</si>
  <si>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</si>
  <si>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</si>
  <si>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</si>
  <si>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</si>
  <si>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</si>
  <si>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</si>
  <si>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</si>
  <si>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</si>
  <si>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</si>
  <si>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</si>
  <si>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</si>
  <si>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</si>
  <si>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</si>
  <si>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</si>
  <si>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</si>
  <si>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</si>
  <si>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</si>
  <si>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</si>
  <si>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</si>
  <si>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</si>
  <si>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</si>
  <si>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</si>
  <si>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</si>
  <si>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</si>
  <si>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</si>
  <si>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</si>
  <si>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</si>
  <si>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</si>
  <si>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</si>
  <si>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</si>
  <si>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</si>
  <si>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</si>
  <si>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</si>
  <si>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</si>
  <si>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</si>
  <si>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</si>
  <si>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</si>
  <si>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</si>
  <si>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</si>
  <si>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</si>
  <si>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</si>
  <si>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</si>
  <si>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</si>
  <si>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</si>
  <si>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</si>
  <si>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</si>
  <si>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</si>
  <si>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</si>
  <si>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</si>
  <si>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</si>
  <si>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</si>
  <si>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</si>
  <si>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</si>
  <si>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</si>
  <si>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</si>
  <si>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</si>
  <si>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</si>
  <si>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</si>
  <si>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</si>
  <si>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</si>
  <si>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</si>
  <si>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</si>
  <si>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</si>
  <si>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</si>
  <si>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</si>
  <si>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</si>
  <si>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</si>
  <si>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</si>
  <si>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</si>
  <si>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</si>
  <si>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</si>
  <si>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</si>
  <si>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</si>
  <si>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</si>
  <si>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</si>
  <si>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</si>
  <si>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</si>
  <si>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</si>
  <si>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</si>
  <si>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</si>
  <si>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</si>
  <si>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</si>
  <si>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</si>
  <si>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</si>
  <si>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Apoyar eficientemente en la gestión y coordinación educativa.</t>
  </si>
  <si>
    <t>Impulsar el deporte para inculcar estilos de vida saludables a la población.</t>
  </si>
  <si>
    <t>Facilitar el acceso y promoción al arte y cultura.</t>
  </si>
  <si>
    <t>Promover el deporte a través de apoyos con uniformes o materiales necesarios para la realización de las actividades deportivas.</t>
  </si>
  <si>
    <t>Eventos</t>
  </si>
  <si>
    <t>Difundir y realizar eventos artísticos y culturales a los diversos sectores de la población.</t>
  </si>
  <si>
    <t>Otorgar estímulos educativos económicos y en especie a los alumnos de educación básica.</t>
  </si>
  <si>
    <t>Realizar torneos y eventos deportivos en las diferentes disciplinas a convocar.</t>
  </si>
  <si>
    <t>Dar atención a las gestiones realizadas por las instituciones educativas.</t>
  </si>
  <si>
    <r>
      <t xml:space="preserve">UNIDAD ADMINISTRATIVA RESPONSABLE: </t>
    </r>
    <r>
      <rPr>
        <b/>
        <sz val="8"/>
        <rFont val="Arial"/>
        <family val="2"/>
      </rPr>
      <t>Dirección de Cultura, Juventud y Deporte</t>
    </r>
  </si>
  <si>
    <r>
      <rPr>
        <sz val="8"/>
        <rFont val="Arial"/>
        <family val="2"/>
      </rPr>
      <t xml:space="preserve">RESPONSABLE (S)   OPERATIVO(S)   </t>
    </r>
    <r>
      <rPr>
        <b/>
        <sz val="8"/>
        <rFont val="Arial"/>
        <family val="2"/>
      </rPr>
      <t>Karla Karen Ramírez Plata</t>
    </r>
  </si>
  <si>
    <t>PROGRAMA OPERATIVO ANUAL 2026</t>
  </si>
  <si>
    <r>
      <t xml:space="preserve">REPORTE AL MES DE:  </t>
    </r>
    <r>
      <rPr>
        <b/>
        <sz val="8"/>
        <rFont val="Arial"/>
        <family val="2"/>
      </rPr>
      <t>MAYO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</si>
</sst>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45E88B-A2ED-42B6-A91F-1D26B8C482B7}"/>
            </a:ext>
          </a:extLst>
        </xdr:cNvPr>
        <xdr:cNvSpPr txBox="1">
          <a:spLocks noChangeArrowheads="1"/>
        </xdr:cNvSpPr>
      </xdr:nvSpPr>
      <xdr:spPr bwMode="auto">
        <a:xfrm>
          <a:off x="6438900" y="11515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C352B557-6C44-473F-A976-0273A1315B62}"/>
            </a:ext>
          </a:extLst>
        </xdr:cNvPr>
        <xdr:cNvGrpSpPr/>
      </xdr:nvGrpSpPr>
      <xdr:grpSpPr>
        <a:xfrm>
          <a:off x="2478881" y="7893845"/>
          <a:ext cx="111513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5EF4FC14-E5D2-4168-B537-8BC6792805A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5B9C936C-ED9D-4F90-AB2C-058C860848F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DD5E0DC-B800-4FEC-B0C1-865B748FD19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Karla Karen Ramírez Plata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Dirección de Cultura, Juventud y Deporte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180976</xdr:colOff>
      <xdr:row>0</xdr:row>
      <xdr:rowOff>78317</xdr:rowOff>
    </xdr:from>
    <xdr:to>
      <xdr:col>1</xdr:col>
      <xdr:colOff>200025</xdr:colOff>
      <xdr:row>1</xdr:row>
      <xdr:rowOff>219076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B4DB3EF3-150C-4AAF-8C8E-46929D59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78317"/>
          <a:ext cx="552449" cy="721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85726</xdr:colOff>
      <xdr:row>0</xdr:row>
      <xdr:rowOff>114302</xdr:rowOff>
    </xdr:from>
    <xdr:to>
      <xdr:col>32</xdr:col>
      <xdr:colOff>38771</xdr:colOff>
      <xdr:row>1</xdr:row>
      <xdr:rowOff>180975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1881567-2E56-4868-B734-469ADEE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92351" y="114302"/>
          <a:ext cx="535430" cy="647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168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71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177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14" t="s">
        <v>11</v>
      </c>
      <c r="F8" s="214"/>
      <c r="G8" s="214" t="s">
        <v>12</v>
      </c>
      <c r="H8" s="214"/>
      <c r="I8" s="214" t="s">
        <v>13</v>
      </c>
      <c r="J8" s="214"/>
      <c r="K8" s="214" t="s">
        <v>14</v>
      </c>
      <c r="L8" s="214"/>
      <c r="M8" s="219" t="s">
        <v>15</v>
      </c>
      <c r="N8" s="214"/>
      <c r="O8" s="214" t="s">
        <v>16</v>
      </c>
      <c r="P8" s="214"/>
      <c r="Q8" s="214" t="s">
        <v>17</v>
      </c>
      <c r="R8" s="214"/>
      <c r="S8" s="214" t="s">
        <v>18</v>
      </c>
      <c r="T8" s="214"/>
      <c r="U8" s="214" t="s">
        <v>19</v>
      </c>
      <c r="V8" s="214"/>
      <c r="W8" s="214" t="s">
        <v>20</v>
      </c>
      <c r="X8" s="214"/>
      <c r="Y8" s="214" t="s">
        <v>21</v>
      </c>
      <c r="Z8" s="214"/>
      <c r="AA8" s="214" t="s">
        <v>22</v>
      </c>
      <c r="AB8" s="21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5"/>
      <c r="AF9" s="215"/>
      <c r="AG9" s="218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6" t="s">
        <v>2</v>
      </c>
      <c r="B1" s="237" t="s">
        <v>3</v>
      </c>
      <c r="C1" s="246" t="s">
        <v>2</v>
      </c>
      <c r="D1" s="237" t="s">
        <v>3</v>
      </c>
      <c r="E1" s="246" t="s">
        <v>2</v>
      </c>
      <c r="F1" s="237" t="s">
        <v>3</v>
      </c>
      <c r="G1" s="246" t="s">
        <v>2</v>
      </c>
      <c r="H1" s="237" t="s">
        <v>3</v>
      </c>
    </row>
    <row r="2" spans="1:8" x14ac:dyDescent="0.2">
      <c r="A2" s="247"/>
      <c r="B2" s="238"/>
      <c r="C2" s="247"/>
      <c r="D2" s="238"/>
      <c r="E2" s="247"/>
      <c r="F2" s="238"/>
      <c r="G2" s="247"/>
      <c r="H2" s="238"/>
    </row>
    <row r="3" spans="1:8" x14ac:dyDescent="0.2">
      <c r="A3" s="248"/>
      <c r="B3" s="239"/>
      <c r="C3" s="247"/>
      <c r="D3" s="238"/>
      <c r="E3" s="247"/>
      <c r="F3" s="238"/>
      <c r="G3" s="248"/>
      <c r="H3" s="239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49" t="s">
        <v>183</v>
      </c>
      <c r="D1" s="250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4" t="s">
        <v>2</v>
      </c>
      <c r="B1" s="220" t="s">
        <v>3</v>
      </c>
      <c r="C1" s="204" t="s">
        <v>2</v>
      </c>
      <c r="D1" s="207" t="s">
        <v>3</v>
      </c>
      <c r="E1" s="204" t="s">
        <v>2</v>
      </c>
      <c r="F1" s="207" t="s">
        <v>3</v>
      </c>
      <c r="G1" s="204" t="s">
        <v>2</v>
      </c>
      <c r="H1" s="207" t="s">
        <v>3</v>
      </c>
    </row>
    <row r="2" spans="1:8" x14ac:dyDescent="0.2">
      <c r="A2" s="205"/>
      <c r="B2" s="221"/>
      <c r="C2" s="205"/>
      <c r="D2" s="208"/>
      <c r="E2" s="205"/>
      <c r="F2" s="208"/>
      <c r="G2" s="205"/>
      <c r="H2" s="208"/>
    </row>
    <row r="3" spans="1:8" ht="3.75" customHeight="1" x14ac:dyDescent="0.2">
      <c r="A3" s="206"/>
      <c r="B3" s="222"/>
      <c r="C3" s="206"/>
      <c r="D3" s="209"/>
      <c r="E3" s="206"/>
      <c r="F3" s="209"/>
      <c r="G3" s="206"/>
      <c r="H3" s="209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48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190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23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G34"/>
  <sheetViews>
    <sheetView tabSelected="1" showRuler="0" view="pageBreakPreview" zoomScaleNormal="100" zoomScaleSheetLayoutView="100" zoomScalePageLayoutView="81" workbookViewId="0">
      <selection activeCell="A3" sqref="A3"/>
    </sheetView>
  </sheetViews>
  <sheetFormatPr baseColWidth="10" defaultColWidth="11.42578125" defaultRowHeight="12.75" x14ac:dyDescent="0.2"/>
  <cols>
    <col min="1" max="1" width="8" style="1" customWidth="1"/>
    <col min="2" max="2" width="30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3.7109375" style="51" customWidth="1"/>
    <col min="7" max="7" width="5.7109375" style="50" customWidth="1"/>
    <col min="8" max="8" width="4.1406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5.28515625" style="51" customWidth="1"/>
    <col min="13" max="13" width="5.7109375" style="50" customWidth="1"/>
    <col min="14" max="14" width="4.85546875" style="51" customWidth="1"/>
    <col min="15" max="15" width="5.7109375" style="50" customWidth="1"/>
    <col min="16" max="16" width="3.85546875" style="51" customWidth="1"/>
    <col min="17" max="17" width="5.7109375" style="50" customWidth="1"/>
    <col min="18" max="18" width="3.85546875" style="51" customWidth="1"/>
    <col min="19" max="19" width="5.7109375" style="50" customWidth="1"/>
    <col min="20" max="20" width="4.42578125" style="52" customWidth="1"/>
    <col min="21" max="21" width="5.7109375" style="50" customWidth="1"/>
    <col min="22" max="22" width="5.7109375" style="52" customWidth="1"/>
    <col min="23" max="23" width="5.7109375" style="50" customWidth="1"/>
    <col min="24" max="24" width="5" style="52" customWidth="1"/>
    <col min="25" max="25" width="5.7109375" style="50" customWidth="1"/>
    <col min="26" max="26" width="4.85546875" style="51" customWidth="1"/>
    <col min="27" max="27" width="5.7109375" style="50" customWidth="1"/>
    <col min="28" max="28" width="5.42578125" style="52" customWidth="1"/>
    <col min="29" max="29" width="6.7109375" style="1" customWidth="1"/>
    <col min="30" max="30" width="4.7109375" style="1" customWidth="1"/>
    <col min="31" max="31" width="7.42578125" style="1" customWidth="1"/>
    <col min="32" max="32" width="8.57031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45.7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28" t="s">
        <v>259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9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6" t="s">
        <v>260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31" t="s">
        <v>257</v>
      </c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3"/>
    </row>
    <row r="5" spans="1:33" ht="15.75" customHeight="1" x14ac:dyDescent="0.2">
      <c r="A5" s="234" t="s">
        <v>258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45" x14ac:dyDescent="0.2">
      <c r="A11" s="177" t="s">
        <v>25</v>
      </c>
      <c r="B11" s="187" t="s">
        <v>248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47.25" customHeight="1" x14ac:dyDescent="0.2">
      <c r="A12" s="178" t="s">
        <v>27</v>
      </c>
      <c r="B12" s="155" t="s">
        <v>254</v>
      </c>
      <c r="C12" s="9" t="s">
        <v>32</v>
      </c>
      <c r="D12" s="10">
        <f>SUM(E12,G12,I12,K12,M12,O12,Q12,S12,U12,W12,Y12,AA12,)</f>
        <v>984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/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462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522</v>
      </c>
      <c r="AB12" s="12">
        <v>0</v>
      </c>
      <c r="AC12" s="11">
        <f>SUM(E12,G12,I12,K12,M12,O12,Q12,S12,U12,W12,Y12,AA12)</f>
        <v>984</v>
      </c>
      <c r="AD12" s="12">
        <f>SUM(F12,H12,J12,L12,N12,P12,R12,T12,V12,X12,Z12,AB12)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45.75" customHeight="1" x14ac:dyDescent="0.2">
      <c r="A13" s="178" t="s">
        <v>30</v>
      </c>
      <c r="B13" s="189" t="s">
        <v>256</v>
      </c>
      <c r="C13" s="9" t="s">
        <v>32</v>
      </c>
      <c r="D13" s="10">
        <f>SUM(E13,G13,I13,K13,M13,O13,Q13,S13,U13,W13,Y13,AA13,)</f>
        <v>34</v>
      </c>
      <c r="E13" s="11">
        <v>0</v>
      </c>
      <c r="F13" s="12">
        <v>0</v>
      </c>
      <c r="G13" s="11">
        <v>0</v>
      </c>
      <c r="H13" s="12">
        <v>2</v>
      </c>
      <c r="I13" s="11">
        <v>0</v>
      </c>
      <c r="J13" s="12">
        <v>0</v>
      </c>
      <c r="K13" s="11">
        <v>1</v>
      </c>
      <c r="L13" s="12">
        <v>6</v>
      </c>
      <c r="M13" s="11">
        <v>3</v>
      </c>
      <c r="N13" s="12">
        <v>10</v>
      </c>
      <c r="O13" s="11">
        <v>0</v>
      </c>
      <c r="P13" s="12">
        <v>0</v>
      </c>
      <c r="Q13" s="11">
        <v>0</v>
      </c>
      <c r="R13" s="12">
        <v>0</v>
      </c>
      <c r="S13" s="11">
        <v>2</v>
      </c>
      <c r="T13" s="12">
        <v>0</v>
      </c>
      <c r="U13" s="11">
        <v>8</v>
      </c>
      <c r="V13" s="12">
        <v>0</v>
      </c>
      <c r="W13" s="11">
        <v>8</v>
      </c>
      <c r="X13" s="12">
        <v>0</v>
      </c>
      <c r="Y13" s="11">
        <v>8</v>
      </c>
      <c r="Z13" s="12">
        <v>0</v>
      </c>
      <c r="AA13" s="11">
        <v>4</v>
      </c>
      <c r="AB13" s="12">
        <v>0</v>
      </c>
      <c r="AC13" s="11">
        <f>SUM(E13,G13,I13,K13,M13,O13,Q13,S13,U13,W13,Y13,AA13)</f>
        <v>34</v>
      </c>
      <c r="AD13" s="12">
        <f>SUM(F13,H13,J13,L13,N13,P13,R13,T13,V13,X13,Z13,AB13)</f>
        <v>18</v>
      </c>
      <c r="AE13" s="14">
        <f t="shared" ref="AE13:AE18" si="0">AD13/AC13</f>
        <v>0.52941176470588236</v>
      </c>
      <c r="AF13" s="116">
        <f t="shared" ref="AF13:AF16" si="1">100%-AE13</f>
        <v>0.47058823529411764</v>
      </c>
      <c r="AG13" s="75"/>
    </row>
    <row r="14" spans="1:33" s="17" customFormat="1" ht="45" x14ac:dyDescent="0.25">
      <c r="A14" s="188" t="s">
        <v>33</v>
      </c>
      <c r="B14" s="191" t="s">
        <v>249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16"/>
      <c r="AG14" s="75"/>
    </row>
    <row r="15" spans="1:33" s="17" customFormat="1" ht="43.5" customHeight="1" x14ac:dyDescent="0.2">
      <c r="A15" s="175" t="s">
        <v>35</v>
      </c>
      <c r="B15" s="190" t="s">
        <v>255</v>
      </c>
      <c r="C15" s="9" t="s">
        <v>252</v>
      </c>
      <c r="D15" s="10">
        <v>300</v>
      </c>
      <c r="E15" s="11">
        <v>25</v>
      </c>
      <c r="F15" s="12">
        <v>32</v>
      </c>
      <c r="G15" s="11">
        <v>25</v>
      </c>
      <c r="H15" s="12">
        <v>40</v>
      </c>
      <c r="I15" s="11">
        <v>25</v>
      </c>
      <c r="J15" s="12">
        <v>45</v>
      </c>
      <c r="K15" s="11">
        <v>25</v>
      </c>
      <c r="L15" s="12">
        <v>81</v>
      </c>
      <c r="M15" s="11">
        <v>25</v>
      </c>
      <c r="N15" s="12">
        <v>76</v>
      </c>
      <c r="O15" s="11">
        <v>25</v>
      </c>
      <c r="P15" s="12">
        <v>0</v>
      </c>
      <c r="Q15" s="11">
        <v>25</v>
      </c>
      <c r="R15" s="12">
        <v>0</v>
      </c>
      <c r="S15" s="11">
        <v>25</v>
      </c>
      <c r="T15" s="12">
        <v>0</v>
      </c>
      <c r="U15" s="11">
        <v>25</v>
      </c>
      <c r="V15" s="12">
        <v>0</v>
      </c>
      <c r="W15" s="11">
        <v>25</v>
      </c>
      <c r="X15" s="12">
        <v>0</v>
      </c>
      <c r="Y15" s="11">
        <v>25</v>
      </c>
      <c r="Z15" s="12">
        <v>0</v>
      </c>
      <c r="AA15" s="11">
        <v>25</v>
      </c>
      <c r="AB15" s="12">
        <v>0</v>
      </c>
      <c r="AC15" s="11">
        <f>SUM(E15,G15,I15,K15,M15,O15,Q15,S15,U15,W15,Y15,AA15)</f>
        <v>300</v>
      </c>
      <c r="AD15" s="12">
        <f t="shared" ref="AD15" si="2">SUM(F15,H15,J15,L15,N15,P15,R15,T15,V15,X15,Z15,AB15)</f>
        <v>274</v>
      </c>
      <c r="AE15" s="14">
        <f t="shared" si="0"/>
        <v>0.91333333333333333</v>
      </c>
      <c r="AF15" s="116">
        <f t="shared" si="1"/>
        <v>8.666666666666667E-2</v>
      </c>
      <c r="AG15" s="75"/>
    </row>
    <row r="16" spans="1:33" s="17" customFormat="1" ht="62.25" customHeight="1" x14ac:dyDescent="0.2">
      <c r="A16" s="175" t="s">
        <v>38</v>
      </c>
      <c r="B16" s="155" t="s">
        <v>251</v>
      </c>
      <c r="C16" s="9" t="s">
        <v>32</v>
      </c>
      <c r="D16" s="10">
        <f>SUM(E16,G16,I16,K16,M16,O16,Q16,S16,U16,W16,Y16,AA16,)</f>
        <v>3</v>
      </c>
      <c r="E16" s="11">
        <v>0</v>
      </c>
      <c r="F16" s="12">
        <v>0</v>
      </c>
      <c r="G16" s="11">
        <v>1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1</v>
      </c>
      <c r="P16" s="12">
        <v>0</v>
      </c>
      <c r="Q16" s="11">
        <v>0</v>
      </c>
      <c r="R16" s="12">
        <v>0</v>
      </c>
      <c r="S16" s="11">
        <v>0</v>
      </c>
      <c r="T16" s="12">
        <v>0</v>
      </c>
      <c r="U16" s="11">
        <v>0</v>
      </c>
      <c r="V16" s="12">
        <v>0</v>
      </c>
      <c r="W16" s="11">
        <v>1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>SUM(E16,G16,I16,K16,M16,O16,Q16,S16,U16,W16,Y16,AA16)</f>
        <v>3</v>
      </c>
      <c r="AD16" s="12">
        <v>0</v>
      </c>
      <c r="AE16" s="14">
        <f t="shared" si="0"/>
        <v>0</v>
      </c>
      <c r="AF16" s="116">
        <f t="shared" si="1"/>
        <v>1</v>
      </c>
      <c r="AG16" s="75"/>
    </row>
    <row r="17" spans="1:33" s="17" customFormat="1" ht="45.75" customHeight="1" x14ac:dyDescent="0.2">
      <c r="A17" s="188" t="s">
        <v>40</v>
      </c>
      <c r="B17" s="192" t="s">
        <v>250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16"/>
      <c r="AG17" s="75"/>
    </row>
    <row r="18" spans="1:33" s="17" customFormat="1" ht="55.15" customHeight="1" x14ac:dyDescent="0.2">
      <c r="A18" s="175" t="s">
        <v>42</v>
      </c>
      <c r="B18" s="190" t="s">
        <v>253</v>
      </c>
      <c r="C18" s="9" t="s">
        <v>252</v>
      </c>
      <c r="D18" s="10">
        <v>60</v>
      </c>
      <c r="E18" s="11">
        <v>2</v>
      </c>
      <c r="F18" s="12">
        <v>10</v>
      </c>
      <c r="G18" s="11">
        <v>2</v>
      </c>
      <c r="H18" s="12">
        <v>30</v>
      </c>
      <c r="I18" s="11">
        <v>2</v>
      </c>
      <c r="J18" s="12">
        <v>24</v>
      </c>
      <c r="K18" s="11">
        <v>20</v>
      </c>
      <c r="L18" s="12">
        <v>46</v>
      </c>
      <c r="M18" s="11">
        <v>2</v>
      </c>
      <c r="N18" s="12">
        <v>42</v>
      </c>
      <c r="O18" s="11">
        <v>2</v>
      </c>
      <c r="P18" s="12">
        <v>0</v>
      </c>
      <c r="Q18" s="11">
        <v>2</v>
      </c>
      <c r="R18" s="12">
        <v>0</v>
      </c>
      <c r="S18" s="11">
        <v>2</v>
      </c>
      <c r="T18" s="12">
        <v>0</v>
      </c>
      <c r="U18" s="11">
        <v>20</v>
      </c>
      <c r="V18" s="12">
        <v>0</v>
      </c>
      <c r="W18" s="11">
        <v>2</v>
      </c>
      <c r="X18" s="12">
        <v>0</v>
      </c>
      <c r="Y18" s="11">
        <v>2</v>
      </c>
      <c r="Z18" s="12">
        <v>0</v>
      </c>
      <c r="AA18" s="11">
        <v>2</v>
      </c>
      <c r="AB18" s="12">
        <v>0</v>
      </c>
      <c r="AC18" s="11">
        <f>SUM(E18,G18,I18,K18,M18,O18,Q18,S18,U18,W18,Y18,AA18)</f>
        <v>60</v>
      </c>
      <c r="AD18" s="12">
        <f>SUM(F18,H18,J18,L18,N18,P18,R18,T18,V18,X18,Z18,AB18)</f>
        <v>152</v>
      </c>
      <c r="AE18" s="14">
        <f t="shared" si="0"/>
        <v>2.5333333333333332</v>
      </c>
      <c r="AF18" s="116">
        <f>100%-AE18</f>
        <v>-1.5333333333333332</v>
      </c>
      <c r="AG18" s="75"/>
    </row>
    <row r="19" spans="1:33" s="17" customFormat="1" ht="18" customHeight="1" x14ac:dyDescent="0.2">
      <c r="A19" s="182"/>
      <c r="B19" s="183"/>
      <c r="C19" s="117"/>
      <c r="D19" s="118"/>
      <c r="E19" s="35"/>
      <c r="F19" s="39"/>
      <c r="G19" s="35"/>
      <c r="H19" s="39"/>
      <c r="I19" s="35"/>
      <c r="J19" s="39"/>
      <c r="K19" s="35"/>
      <c r="L19" s="39"/>
      <c r="M19" s="35"/>
      <c r="N19" s="39"/>
      <c r="O19" s="35"/>
      <c r="P19" s="39"/>
      <c r="Q19" s="35"/>
      <c r="R19" s="39"/>
      <c r="S19" s="35"/>
      <c r="T19" s="39"/>
      <c r="U19" s="35"/>
      <c r="V19" s="39"/>
      <c r="W19" s="35"/>
      <c r="X19" s="39"/>
      <c r="Y19" s="35"/>
      <c r="Z19" s="39"/>
      <c r="AA19" s="35"/>
      <c r="AB19" s="39"/>
      <c r="AC19" s="35"/>
      <c r="AD19" s="40"/>
      <c r="AE19" s="41"/>
      <c r="AF19" s="119"/>
      <c r="AG19" s="89"/>
    </row>
    <row r="20" spans="1:33" ht="18" x14ac:dyDescent="0.2">
      <c r="A20" s="184"/>
      <c r="B20" s="18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fitToHeight="0" orientation="landscape" r:id="rId1"/>
  <headerFooter>
    <oddFooter>&amp;C&amp;P de &amp;N</oddFooter>
  </headerFooter>
  <colBreaks count="1" manualBreakCount="1">
    <brk id="33" max="2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169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51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3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3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3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246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93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245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119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172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144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174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1" t="s">
        <v>247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152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5" ht="15.75" customHeight="1" x14ac:dyDescent="0.2">
      <c r="A5" s="234" t="s">
        <v>180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5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01825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'01825'!Área_de_impresión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2026-07-03T19:31:09Z</cp:lastPrinted>
  <dcterms:created xsi:type="dcterms:W3CDTF">2022-04-05T23:36:35Z</dcterms:created>
  <dcterms:modified xsi:type="dcterms:W3CDTF">2026-07-28T17:58:01Z</dcterms:modified>
</cp:coreProperties>
</file>