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CUENTA PUBLICA\2Do trim 2026\poa\abril\"/>
    </mc:Choice>
  </mc:AlternateContent>
  <xr:revisionPtr revIDLastSave="0" documentId="8_{5ABC418D-6929-4504-A58B-F3887796E3BA}" xr6:coauthVersionLast="47" xr6:coauthVersionMax="47" xr10:uidLastSave="{00000000-0000-0000-0000-000000000000}"/>
  <bookViews>
    <workbookView xWindow="3150" yWindow="3150" windowWidth="21600" windowHeight="11385" xr2:uid="{00000000-000D-0000-FFFF-FFFF00000000}"/>
  </bookViews>
  <sheets>
    <sheet name="ABRIL" sheetId="1" r:id="rId1"/>
    <sheet name="MAYO" sheetId="2" r:id="rId2"/>
    <sheet name="JUNI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2" i="3" l="1"/>
  <c r="AD12" i="3"/>
  <c r="AE12" i="3" s="1"/>
  <c r="AF12" i="3" s="1"/>
  <c r="D13" i="3"/>
  <c r="AC13" i="3"/>
  <c r="AD13" i="3"/>
  <c r="AE13" i="3"/>
  <c r="AF13" i="3" s="1"/>
  <c r="AD14" i="3"/>
  <c r="AD15" i="3"/>
  <c r="D16" i="3"/>
  <c r="AC16" i="3"/>
  <c r="AD16" i="3"/>
  <c r="AE16" i="3" s="1"/>
  <c r="AF16" i="3" s="1"/>
  <c r="D17" i="3"/>
  <c r="AC17" i="3"/>
  <c r="AE17" i="3" s="1"/>
  <c r="AF17" i="3" s="1"/>
  <c r="AD17" i="3"/>
  <c r="D18" i="3"/>
  <c r="AC18" i="3"/>
  <c r="AD18" i="3"/>
  <c r="AC21" i="3"/>
  <c r="AD21" i="3"/>
  <c r="AE21" i="3" s="1"/>
  <c r="AF21" i="3" s="1"/>
  <c r="AC22" i="3"/>
  <c r="AD22" i="3"/>
  <c r="AC23" i="3"/>
  <c r="AD23" i="3"/>
  <c r="AE23" i="3" s="1"/>
  <c r="AF23" i="3" s="1"/>
  <c r="AC24" i="3"/>
  <c r="AD24" i="3"/>
  <c r="AC27" i="3"/>
  <c r="AD27" i="3"/>
  <c r="AE27" i="3" s="1"/>
  <c r="AF27" i="3" s="1"/>
  <c r="D28" i="3"/>
  <c r="AC28" i="3"/>
  <c r="AD28" i="3"/>
  <c r="AE28" i="3" s="1"/>
  <c r="AF28" i="3" s="1"/>
  <c r="AD28" i="2"/>
  <c r="AE28" i="2" s="1"/>
  <c r="AF28" i="2" s="1"/>
  <c r="AC28" i="2"/>
  <c r="D28" i="2"/>
  <c r="AD27" i="2"/>
  <c r="AC27" i="2"/>
  <c r="AD24" i="2"/>
  <c r="AE24" i="2" s="1"/>
  <c r="AF24" i="2" s="1"/>
  <c r="AC24" i="2"/>
  <c r="AD23" i="2"/>
  <c r="AC23" i="2"/>
  <c r="AD22" i="2"/>
  <c r="AE22" i="2" s="1"/>
  <c r="AF22" i="2" s="1"/>
  <c r="AC22" i="2"/>
  <c r="AD21" i="2"/>
  <c r="AC21" i="2"/>
  <c r="AD18" i="2"/>
  <c r="AE18" i="2" s="1"/>
  <c r="AF18" i="2" s="1"/>
  <c r="AC18" i="2"/>
  <c r="D18" i="2"/>
  <c r="AE17" i="2"/>
  <c r="AF17" i="2" s="1"/>
  <c r="AD17" i="2"/>
  <c r="AC17" i="2"/>
  <c r="D17" i="2"/>
  <c r="AD16" i="2"/>
  <c r="AC16" i="2"/>
  <c r="D16" i="2"/>
  <c r="AD15" i="2"/>
  <c r="AD14" i="2"/>
  <c r="AD13" i="2"/>
  <c r="AC13" i="2"/>
  <c r="AE13" i="2" s="1"/>
  <c r="AF13" i="2" s="1"/>
  <c r="D13" i="2"/>
  <c r="AD12" i="2"/>
  <c r="AC12" i="2"/>
  <c r="AD28" i="1"/>
  <c r="AE28" i="1" s="1"/>
  <c r="AF28" i="1" s="1"/>
  <c r="AC28" i="1"/>
  <c r="D28" i="1"/>
  <c r="AD27" i="1"/>
  <c r="AC27" i="1"/>
  <c r="AD24" i="1"/>
  <c r="AE24" i="1" s="1"/>
  <c r="AF24" i="1" s="1"/>
  <c r="AC24" i="1"/>
  <c r="AD23" i="1"/>
  <c r="AC23" i="1"/>
  <c r="AD22" i="1"/>
  <c r="AE22" i="1" s="1"/>
  <c r="AF22" i="1" s="1"/>
  <c r="AC22" i="1"/>
  <c r="AD21" i="1"/>
  <c r="AC21" i="1"/>
  <c r="AD18" i="1"/>
  <c r="AE18" i="1" s="1"/>
  <c r="AF18" i="1" s="1"/>
  <c r="AC18" i="1"/>
  <c r="D18" i="1"/>
  <c r="AD17" i="1"/>
  <c r="AE17" i="1" s="1"/>
  <c r="AF17" i="1" s="1"/>
  <c r="AC17" i="1"/>
  <c r="D17" i="1"/>
  <c r="AD16" i="1"/>
  <c r="AC16" i="1"/>
  <c r="D16" i="1"/>
  <c r="AD15" i="1"/>
  <c r="AD14" i="1"/>
  <c r="AD13" i="1"/>
  <c r="AE13" i="1" s="1"/>
  <c r="AF13" i="1" s="1"/>
  <c r="AC13" i="1"/>
  <c r="D13" i="1"/>
  <c r="AD12" i="1"/>
  <c r="AC12" i="1"/>
  <c r="AE12" i="1" l="1"/>
  <c r="AF12" i="1" s="1"/>
  <c r="AE16" i="1"/>
  <c r="AF16" i="1" s="1"/>
  <c r="AE21" i="1"/>
  <c r="AF21" i="1" s="1"/>
  <c r="AE23" i="1"/>
  <c r="AF23" i="1" s="1"/>
  <c r="AE27" i="1"/>
  <c r="AF27" i="1" s="1"/>
  <c r="AE21" i="2"/>
  <c r="AF21" i="2" s="1"/>
  <c r="AE23" i="2"/>
  <c r="AF23" i="2" s="1"/>
  <c r="AE27" i="2"/>
  <c r="AF27" i="2" s="1"/>
  <c r="AE12" i="2"/>
  <c r="AF12" i="2" s="1"/>
  <c r="AE24" i="3"/>
  <c r="AF24" i="3" s="1"/>
  <c r="AE22" i="3"/>
  <c r="AF22" i="3" s="1"/>
  <c r="AE18" i="3"/>
  <c r="AF18" i="3" s="1"/>
  <c r="AE16" i="2"/>
  <c r="AF16" i="2" s="1"/>
</calcChain>
</file>

<file path=xl/sharedStrings.xml><?xml version="1.0" encoding="utf-8"?>
<sst xmlns="http://schemas.openxmlformats.org/spreadsheetml/2006/main" count="282" uniqueCount="70">
  <si>
    <t>MUNICIPIO DE SAN JERÓNIMO ZACUALPAN, TLAX.</t>
  </si>
  <si>
    <t>PROGRAMA OPERATIVO ANUAL 2026</t>
  </si>
  <si>
    <r>
      <rPr>
        <sz val="9"/>
        <rFont val="Arial"/>
        <family val="2"/>
      </rPr>
      <t>REPORTE AL MES DE:</t>
    </r>
    <r>
      <rPr>
        <b/>
        <sz val="9"/>
        <rFont val="Arial"/>
        <family val="2"/>
      </rPr>
      <t xml:space="preserve"> ABRIL</t>
    </r>
  </si>
  <si>
    <r>
      <rPr>
        <sz val="9"/>
        <rFont val="Arial"/>
        <family val="2"/>
      </rPr>
      <t>UNIDAD ADMINISTRATIVA RESPONSABLE:</t>
    </r>
    <r>
      <rPr>
        <b/>
        <sz val="9"/>
        <rFont val="Arial"/>
        <family val="2"/>
      </rPr>
      <t xml:space="preserve"> 001 PRESIDENCIA/002 SINDICATURA, 003 REGIDORES/013 REGISTRO CIVIL/016 JURÍDICO/018 COMUNICACIÓN SOCIAL/</t>
    </r>
  </si>
  <si>
    <r>
      <rPr>
        <sz val="9"/>
        <rFont val="Arial"/>
        <family val="2"/>
      </rPr>
      <t>RESPONSABLE (S)   OPERATIVO(S):</t>
    </r>
    <r>
      <rPr>
        <b/>
        <sz val="9"/>
        <rFont val="Arial"/>
        <family val="2"/>
      </rPr>
      <t xml:space="preserve"> Mtra. Sandra Corona Padilla                                                                                                                                                                                                                                                                                     022 ACCESO A LA INFORMACIÓN/024FOMENTO AGROPECUARIO/025 CRONISTA MUNICIPAL.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</si>
  <si>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</si>
  <si>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</si>
  <si>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</si>
  <si>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</si>
  <si>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</si>
  <si>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</si>
  <si>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</si>
  <si>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</si>
  <si>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</si>
  <si>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</si>
  <si>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</si>
  <si>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</si>
  <si>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</si>
  <si>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</si>
  <si>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</si>
  <si>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</si>
  <si>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</si>
  <si>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</si>
  <si>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</si>
  <si>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</si>
  <si>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</si>
  <si>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</si>
  <si>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</si>
  <si>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</si>
  <si>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>Desarrollar de manera eficiente el ejercicio gubernamental.</t>
  </si>
  <si>
    <t>C1A1</t>
  </si>
  <si>
    <t>Vigilar el cumplimiento de la ejecución de decisiones y acuerdos emanados de cabildo.</t>
  </si>
  <si>
    <t>Acuerdos</t>
  </si>
  <si>
    <t>C1A2</t>
  </si>
  <si>
    <t>Atender las demandas  sociales.</t>
  </si>
  <si>
    <t>Solicitudes</t>
  </si>
  <si>
    <t>C2</t>
  </si>
  <si>
    <t>Realizar la procuración y defensa de los intereses municipales de manera eficiente.</t>
  </si>
  <si>
    <t>C2A1</t>
  </si>
  <si>
    <t>Representar y vigilar los recursos del Municipio.</t>
  </si>
  <si>
    <t>Actos</t>
  </si>
  <si>
    <t>C2A2</t>
  </si>
  <si>
    <t>Revisar y validar la cuenta pública.</t>
  </si>
  <si>
    <t>Cuenta</t>
  </si>
  <si>
    <t>C2A3</t>
  </si>
  <si>
    <t>Registrar hechos históricos sobresalientes del municipio.</t>
  </si>
  <si>
    <t>Informes</t>
  </si>
  <si>
    <t>C3</t>
  </si>
  <si>
    <t>Brindar un eficiente servicio y asesoría a la población.</t>
  </si>
  <si>
    <t>C3A1</t>
  </si>
  <si>
    <t>Realizar gestiones de programas y apoyos sociales.</t>
  </si>
  <si>
    <t>Apoyo</t>
  </si>
  <si>
    <t>C3A2</t>
  </si>
  <si>
    <t>Realizar gestiones de programas y apoyos a productores agrícolas.</t>
  </si>
  <si>
    <t>C3A3</t>
  </si>
  <si>
    <t>Expedir copias certificadas relativas al estado civil de las personas.</t>
  </si>
  <si>
    <t>Documento</t>
  </si>
  <si>
    <t>C3A4</t>
  </si>
  <si>
    <t>Brindar  asesorías jurídicas a la población.</t>
  </si>
  <si>
    <t>Asesorías</t>
  </si>
  <si>
    <t>.</t>
  </si>
  <si>
    <t>C4</t>
  </si>
  <si>
    <t>Garantizar el derecho a la información pública.</t>
  </si>
  <si>
    <t>C4A1</t>
  </si>
  <si>
    <t>Dar respuesta y seguimiento oportuno a las solicitudes de información requeridas en la plataforma de transparencia.</t>
  </si>
  <si>
    <t>C4A2</t>
  </si>
  <si>
    <t>Difundir actividades gubernamentales.</t>
  </si>
  <si>
    <t>Difusión</t>
  </si>
  <si>
    <r>
      <rPr>
        <sz val="9"/>
        <rFont val="Arial"/>
        <family val="2"/>
      </rPr>
      <t>REPORTE AL MES DE:</t>
    </r>
    <r>
      <rPr>
        <b/>
        <sz val="9"/>
        <rFont val="Arial"/>
        <family val="2"/>
      </rPr>
      <t xml:space="preserve"> MAYO</t>
    </r>
  </si>
  <si>
    <r>
      <rPr>
        <sz val="9"/>
        <rFont val="Arial"/>
        <family val="2"/>
      </rPr>
      <t>REPORTE AL MES DE:</t>
    </r>
    <r>
      <rPr>
        <b/>
        <sz val="9"/>
        <rFont val="Arial"/>
        <family val="2"/>
      </rPr>
      <t xml:space="preserve"> JUNIO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</si>
</sst>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horizontal="center" vertical="center" wrapText="1"/>
    </xf>
    <xf numFmtId="1" fontId="6" fillId="2" borderId="16" xfId="0" applyNumberFormat="1" applyFont="1" applyFill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9" fontId="6" fillId="2" borderId="12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justify" vertical="center" wrapText="1"/>
    </xf>
    <xf numFmtId="1" fontId="6" fillId="2" borderId="0" xfId="0" applyNumberFormat="1" applyFont="1" applyFill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2" borderId="10" xfId="0" applyNumberFormat="1" applyFont="1" applyFill="1" applyBorder="1" applyAlignment="1">
      <alignment horizontal="center" vertical="center" wrapText="1"/>
    </xf>
    <xf numFmtId="9" fontId="6" fillId="0" borderId="14" xfId="0" applyNumberFormat="1" applyFont="1" applyBorder="1" applyAlignment="1">
      <alignment horizontal="center" vertical="center" wrapText="1"/>
    </xf>
    <xf numFmtId="9" fontId="6" fillId="2" borderId="9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2" borderId="19" xfId="0" applyNumberFormat="1" applyFont="1" applyFill="1" applyBorder="1" applyAlignment="1">
      <alignment horizontal="center" vertical="center" wrapText="1"/>
    </xf>
    <xf numFmtId="1" fontId="6" fillId="2" borderId="20" xfId="0" applyNumberFormat="1" applyFont="1" applyFill="1" applyBorder="1" applyAlignment="1">
      <alignment horizontal="center" vertical="center" wrapText="1"/>
    </xf>
    <xf numFmtId="9" fontId="6" fillId="0" borderId="18" xfId="0" applyNumberFormat="1" applyFont="1" applyBorder="1" applyAlignment="1">
      <alignment horizontal="center" vertical="center" wrapText="1"/>
    </xf>
    <xf numFmtId="9" fontId="6" fillId="2" borderId="17" xfId="0" applyNumberFormat="1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1" fontId="8" fillId="0" borderId="13" xfId="0" applyNumberFormat="1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/>
    <xf numFmtId="0" fontId="5" fillId="0" borderId="0" xfId="0" applyFont="1"/>
    <xf numFmtId="0" fontId="5" fillId="0" borderId="10" xfId="0" applyFont="1" applyBorder="1"/>
    <xf numFmtId="1" fontId="8" fillId="3" borderId="13" xfId="0" applyNumberFormat="1" applyFont="1" applyFill="1" applyBorder="1" applyAlignment="1">
      <alignment horizontal="center" vertical="center"/>
    </xf>
    <xf numFmtId="1" fontId="8" fillId="0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1639357</xdr:colOff>
      <xdr:row>0</xdr:row>
      <xdr:rowOff>78316</xdr:rowOff>
    </xdr:from>
    <xdr:to>
      <xdr:col>2</xdr:col>
      <xdr:colOff>69056</xdr:colOff>
      <xdr:row>2</xdr:row>
      <xdr:rowOff>258990</xdr:rowOff>
    </xdr:to>
    <xdr:pic>
      <xdr:nvPicPr>
        <xdr:cNvPr id="2" name="Imagen 1" descr="San Jeronimo Zacualpa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53707" y="78316"/>
          <a:ext cx="772849" cy="837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62675" y="106775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 editAs="oneCell">
    <xdr:from>
      <xdr:col>28</xdr:col>
      <xdr:colOff>171451</xdr:colOff>
      <xdr:row>0</xdr:row>
      <xdr:rowOff>47627</xdr:rowOff>
    </xdr:from>
    <xdr:to>
      <xdr:col>29</xdr:col>
      <xdr:colOff>447676</xdr:colOff>
      <xdr:row>2</xdr:row>
      <xdr:rowOff>200026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658851" y="47627"/>
          <a:ext cx="723900" cy="809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33</xdr:row>
      <xdr:rowOff>177967</xdr:rowOff>
    </xdr:from>
    <xdr:to>
      <xdr:col>33</xdr:col>
      <xdr:colOff>9526</xdr:colOff>
      <xdr:row>42</xdr:row>
      <xdr:rowOff>38100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85750" y="9855367"/>
          <a:ext cx="16116301" cy="1403183"/>
          <a:chOff x="9663272" y="8870296"/>
          <a:chExt cx="9437027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670693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50">
              <a:effectLst/>
            </a:endParaRPr>
          </a:p>
          <a:p>
            <a:pPr algn="ctr" rtl="0">
              <a:defRPr sz="1000"/>
            </a:pPr>
            <a:r>
              <a:rPr lang="es-ES" sz="105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9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5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5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5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9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5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5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1639357</xdr:colOff>
      <xdr:row>0</xdr:row>
      <xdr:rowOff>78316</xdr:rowOff>
    </xdr:from>
    <xdr:to>
      <xdr:col>2</xdr:col>
      <xdr:colOff>69056</xdr:colOff>
      <xdr:row>2</xdr:row>
      <xdr:rowOff>258990</xdr:rowOff>
    </xdr:to>
    <xdr:pic>
      <xdr:nvPicPr>
        <xdr:cNvPr id="2" name="Imagen 1" descr="San Jeronimo Zacualpa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53707" y="78316"/>
          <a:ext cx="77284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162675" y="10201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 editAs="oneCell">
    <xdr:from>
      <xdr:col>28</xdr:col>
      <xdr:colOff>161926</xdr:colOff>
      <xdr:row>0</xdr:row>
      <xdr:rowOff>85727</xdr:rowOff>
    </xdr:from>
    <xdr:to>
      <xdr:col>29</xdr:col>
      <xdr:colOff>438151</xdr:colOff>
      <xdr:row>2</xdr:row>
      <xdr:rowOff>171450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649326" y="85727"/>
          <a:ext cx="723900" cy="695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285750</xdr:colOff>
      <xdr:row>33</xdr:row>
      <xdr:rowOff>177967</xdr:rowOff>
    </xdr:from>
    <xdr:to>
      <xdr:col>33</xdr:col>
      <xdr:colOff>133350</xdr:colOff>
      <xdr:row>42</xdr:row>
      <xdr:rowOff>38100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285750" y="9379117"/>
          <a:ext cx="16240125" cy="1403183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50">
              <a:effectLst/>
            </a:endParaRPr>
          </a:p>
          <a:p>
            <a:pPr algn="ctr" rtl="0">
              <a:defRPr sz="1000"/>
            </a:pPr>
            <a:r>
              <a:rPr lang="es-ES" sz="105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9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5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5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5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9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5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5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1639357</xdr:colOff>
      <xdr:row>0</xdr:row>
      <xdr:rowOff>78316</xdr:rowOff>
    </xdr:from>
    <xdr:to>
      <xdr:col>2</xdr:col>
      <xdr:colOff>69056</xdr:colOff>
      <xdr:row>2</xdr:row>
      <xdr:rowOff>258990</xdr:rowOff>
    </xdr:to>
    <xdr:pic>
      <xdr:nvPicPr>
        <xdr:cNvPr id="2" name="Imagen 1" descr="San Jeronimo Zacualpa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5057" y="78316"/>
          <a:ext cx="67999" cy="494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7153275" y="74295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oneCellAnchor>
    <xdr:from>
      <xdr:col>28</xdr:col>
      <xdr:colOff>161926</xdr:colOff>
      <xdr:row>0</xdr:row>
      <xdr:rowOff>47628</xdr:rowOff>
    </xdr:from>
    <xdr:ext cx="723900" cy="723898"/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21497926" y="47628"/>
          <a:ext cx="723900" cy="723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285750</xdr:colOff>
      <xdr:row>33</xdr:row>
      <xdr:rowOff>177967</xdr:rowOff>
    </xdr:from>
    <xdr:to>
      <xdr:col>33</xdr:col>
      <xdr:colOff>133350</xdr:colOff>
      <xdr:row>42</xdr:row>
      <xdr:rowOff>38100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285750" y="9379117"/>
          <a:ext cx="16240125" cy="1403183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50">
              <a:effectLst/>
            </a:endParaRPr>
          </a:p>
          <a:p>
            <a:pPr algn="ctr" rtl="0">
              <a:defRPr sz="1000"/>
            </a:pPr>
            <a:r>
              <a:rPr lang="es-ES" sz="105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9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5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5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5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9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5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5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"/>
  <sheetViews>
    <sheetView tabSelected="1" topLeftCell="A13" workbookViewId="0">
      <selection activeCell="W50" sqref="W50"/>
    </sheetView>
  </sheetViews>
  <sheetFormatPr baseColWidth="10" defaultRowHeight="15" x14ac:dyDescent="0.25"/>
  <cols>
    <col min="1" max="1" width="7.7109375" customWidth="1"/>
    <col min="2" max="2" width="35.140625" customWidth="1"/>
    <col min="3" max="3" width="11" customWidth="1"/>
    <col min="4" max="4" width="6.7109375" customWidth="1"/>
    <col min="5" max="5" width="5.7109375" customWidth="1"/>
    <col min="6" max="6" width="5.140625" bestFit="1" customWidth="1"/>
    <col min="7" max="7" width="5.7109375" customWidth="1"/>
    <col min="8" max="8" width="5.140625" bestFit="1" customWidth="1"/>
    <col min="9" max="9" width="5.7109375" customWidth="1"/>
    <col min="10" max="10" width="5.140625" bestFit="1" customWidth="1"/>
    <col min="11" max="11" width="5.7109375" customWidth="1"/>
    <col min="12" max="12" width="5.28515625" bestFit="1" customWidth="1"/>
    <col min="13" max="13" width="5.7109375" customWidth="1"/>
    <col min="14" max="14" width="6.42578125" customWidth="1"/>
    <col min="15" max="15" width="5.7109375" customWidth="1"/>
    <col min="16" max="16" width="6.7109375" customWidth="1"/>
    <col min="17" max="17" width="5.7109375" customWidth="1"/>
    <col min="18" max="18" width="5.140625" bestFit="1" customWidth="1"/>
    <col min="19" max="19" width="5.7109375" customWidth="1"/>
    <col min="20" max="20" width="6.42578125" bestFit="1" customWidth="1"/>
    <col min="21" max="21" width="5.7109375" customWidth="1"/>
    <col min="22" max="22" width="6.7109375" bestFit="1" customWidth="1"/>
    <col min="23" max="23" width="5.7109375" customWidth="1"/>
    <col min="24" max="24" width="6.42578125" customWidth="1"/>
    <col min="25" max="25" width="5.7109375" customWidth="1"/>
    <col min="26" max="26" width="6.42578125" customWidth="1"/>
    <col min="27" max="27" width="5.7109375" customWidth="1"/>
    <col min="28" max="28" width="8.140625" bestFit="1" customWidth="1"/>
    <col min="29" max="29" width="6.7109375" customWidth="1"/>
    <col min="30" max="30" width="9.28515625" customWidth="1"/>
    <col min="31" max="31" width="7.42578125" customWidth="1"/>
    <col min="32" max="32" width="7.28515625" customWidth="1"/>
    <col min="33" max="33" width="12.85546875" bestFit="1" customWidth="1"/>
    <col min="34" max="34" width="4.5703125" customWidth="1"/>
  </cols>
  <sheetData>
    <row r="1" spans="1:33" s="1" customFormat="1" ht="27.75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</row>
    <row r="2" spans="1:33" s="1" customFormat="1" ht="24" customHeight="1" x14ac:dyDescent="0.2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</row>
    <row r="3" spans="1:33" s="1" customFormat="1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s="1" customFormat="1" ht="19.5" customHeight="1" x14ac:dyDescent="0.2">
      <c r="A4" s="72" t="s">
        <v>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4"/>
      <c r="M4" s="75" t="s">
        <v>3</v>
      </c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6"/>
    </row>
    <row r="5" spans="1:33" s="1" customFormat="1" ht="15.75" customHeight="1" x14ac:dyDescent="0.2">
      <c r="A5" s="77" t="s">
        <v>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</row>
    <row r="6" spans="1:33" s="1" customFormat="1" ht="12.75" customHeight="1" x14ac:dyDescent="0.2">
      <c r="A6" s="80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2"/>
    </row>
    <row r="7" spans="1:33" s="3" customFormat="1" ht="13.5" customHeight="1" x14ac:dyDescent="0.25">
      <c r="A7" s="62" t="s">
        <v>5</v>
      </c>
      <c r="B7" s="67" t="s">
        <v>6</v>
      </c>
      <c r="C7" s="62" t="s">
        <v>7</v>
      </c>
      <c r="D7" s="62" t="s">
        <v>8</v>
      </c>
      <c r="E7" s="69" t="s">
        <v>9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1" t="s">
        <v>10</v>
      </c>
      <c r="AD7" s="61"/>
      <c r="AE7" s="61" t="s">
        <v>11</v>
      </c>
      <c r="AF7" s="61" t="s">
        <v>12</v>
      </c>
      <c r="AG7" s="61" t="s">
        <v>13</v>
      </c>
    </row>
    <row r="8" spans="1:33" s="3" customFormat="1" ht="15.75" customHeight="1" x14ac:dyDescent="0.25">
      <c r="A8" s="66"/>
      <c r="B8" s="68"/>
      <c r="C8" s="66"/>
      <c r="D8" s="66"/>
      <c r="E8" s="63" t="s">
        <v>14</v>
      </c>
      <c r="F8" s="63"/>
      <c r="G8" s="63" t="s">
        <v>15</v>
      </c>
      <c r="H8" s="63"/>
      <c r="I8" s="63" t="s">
        <v>16</v>
      </c>
      <c r="J8" s="63"/>
      <c r="K8" s="64" t="s">
        <v>17</v>
      </c>
      <c r="L8" s="64"/>
      <c r="M8" s="65" t="s">
        <v>18</v>
      </c>
      <c r="N8" s="60"/>
      <c r="O8" s="60" t="s">
        <v>19</v>
      </c>
      <c r="P8" s="60"/>
      <c r="Q8" s="60" t="s">
        <v>20</v>
      </c>
      <c r="R8" s="60"/>
      <c r="S8" s="60" t="s">
        <v>21</v>
      </c>
      <c r="T8" s="60"/>
      <c r="U8" s="60" t="s">
        <v>22</v>
      </c>
      <c r="V8" s="60"/>
      <c r="W8" s="60" t="s">
        <v>23</v>
      </c>
      <c r="X8" s="60"/>
      <c r="Y8" s="60" t="s">
        <v>24</v>
      </c>
      <c r="Z8" s="60"/>
      <c r="AA8" s="60" t="s">
        <v>25</v>
      </c>
      <c r="AB8" s="60"/>
      <c r="AC8" s="61"/>
      <c r="AD8" s="61"/>
      <c r="AE8" s="61"/>
      <c r="AF8" s="61"/>
      <c r="AG8" s="61"/>
    </row>
    <row r="9" spans="1:33" s="3" customFormat="1" ht="13.5" customHeight="1" x14ac:dyDescent="0.25">
      <c r="A9" s="66"/>
      <c r="B9" s="68"/>
      <c r="C9" s="66"/>
      <c r="D9" s="66"/>
      <c r="E9" s="4" t="s">
        <v>26</v>
      </c>
      <c r="F9" s="5" t="s">
        <v>27</v>
      </c>
      <c r="G9" s="4" t="s">
        <v>26</v>
      </c>
      <c r="H9" s="5" t="s">
        <v>27</v>
      </c>
      <c r="I9" s="4" t="s">
        <v>26</v>
      </c>
      <c r="J9" s="5" t="s">
        <v>27</v>
      </c>
      <c r="K9" s="4" t="s">
        <v>26</v>
      </c>
      <c r="L9" s="6" t="s">
        <v>27</v>
      </c>
      <c r="M9" s="4" t="s">
        <v>26</v>
      </c>
      <c r="N9" s="5" t="s">
        <v>27</v>
      </c>
      <c r="O9" s="4" t="s">
        <v>26</v>
      </c>
      <c r="P9" s="5" t="s">
        <v>27</v>
      </c>
      <c r="Q9" s="4" t="s">
        <v>26</v>
      </c>
      <c r="R9" s="5" t="s">
        <v>27</v>
      </c>
      <c r="S9" s="4" t="s">
        <v>26</v>
      </c>
      <c r="T9" s="5" t="s">
        <v>27</v>
      </c>
      <c r="U9" s="4" t="s">
        <v>26</v>
      </c>
      <c r="V9" s="5" t="s">
        <v>27</v>
      </c>
      <c r="W9" s="4" t="s">
        <v>26</v>
      </c>
      <c r="X9" s="5" t="s">
        <v>27</v>
      </c>
      <c r="Y9" s="4" t="s">
        <v>26</v>
      </c>
      <c r="Z9" s="5" t="s">
        <v>27</v>
      </c>
      <c r="AA9" s="4" t="s">
        <v>26</v>
      </c>
      <c r="AB9" s="5" t="s">
        <v>27</v>
      </c>
      <c r="AC9" s="4" t="s">
        <v>26</v>
      </c>
      <c r="AD9" s="5" t="s">
        <v>27</v>
      </c>
      <c r="AE9" s="62"/>
      <c r="AF9" s="62"/>
      <c r="AG9" s="62"/>
    </row>
    <row r="10" spans="1:33" s="17" customFormat="1" ht="18" customHeight="1" x14ac:dyDescent="0.25">
      <c r="A10" s="7"/>
      <c r="B10" s="8"/>
      <c r="C10" s="9"/>
      <c r="D10" s="10"/>
      <c r="E10" s="11"/>
      <c r="F10" s="12"/>
      <c r="G10" s="9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3" s="17" customFormat="1" ht="28.5" customHeight="1" x14ac:dyDescent="0.25">
      <c r="A11" s="18" t="s">
        <v>28</v>
      </c>
      <c r="B11" s="19" t="s">
        <v>29</v>
      </c>
      <c r="C11" s="20"/>
      <c r="D11" s="21"/>
      <c r="E11" s="22"/>
      <c r="F11" s="23"/>
      <c r="G11" s="22"/>
      <c r="H11" s="23"/>
      <c r="I11" s="24"/>
      <c r="J11" s="23"/>
      <c r="K11" s="24"/>
      <c r="L11" s="23"/>
      <c r="M11" s="24"/>
      <c r="N11" s="23"/>
      <c r="O11" s="24"/>
      <c r="P11" s="23"/>
      <c r="Q11" s="24"/>
      <c r="R11" s="23"/>
      <c r="S11" s="24"/>
      <c r="T11" s="23"/>
      <c r="U11" s="24"/>
      <c r="V11" s="23"/>
      <c r="W11" s="24"/>
      <c r="X11" s="23"/>
      <c r="Y11" s="24"/>
      <c r="Z11" s="23"/>
      <c r="AA11" s="24"/>
      <c r="AB11" s="23"/>
      <c r="AC11" s="24"/>
      <c r="AD11" s="25"/>
      <c r="AE11" s="26"/>
      <c r="AF11" s="27"/>
      <c r="AG11" s="28"/>
    </row>
    <row r="12" spans="1:33" s="17" customFormat="1" ht="39.75" customHeight="1" x14ac:dyDescent="0.25">
      <c r="A12" s="20" t="s">
        <v>30</v>
      </c>
      <c r="B12" s="29" t="s">
        <v>31</v>
      </c>
      <c r="C12" s="20" t="s">
        <v>32</v>
      </c>
      <c r="D12" s="21">
        <v>24</v>
      </c>
      <c r="E12" s="24">
        <v>2</v>
      </c>
      <c r="F12" s="23">
        <v>2</v>
      </c>
      <c r="G12" s="24">
        <v>2</v>
      </c>
      <c r="H12" s="23">
        <v>2</v>
      </c>
      <c r="I12" s="24">
        <v>2</v>
      </c>
      <c r="J12" s="23">
        <v>2</v>
      </c>
      <c r="K12" s="24">
        <v>2</v>
      </c>
      <c r="L12" s="23">
        <v>2</v>
      </c>
      <c r="M12" s="24">
        <v>2</v>
      </c>
      <c r="N12" s="23">
        <v>0</v>
      </c>
      <c r="O12" s="24">
        <v>2</v>
      </c>
      <c r="P12" s="23">
        <v>0</v>
      </c>
      <c r="Q12" s="24">
        <v>2</v>
      </c>
      <c r="R12" s="23">
        <v>0</v>
      </c>
      <c r="S12" s="24">
        <v>2</v>
      </c>
      <c r="T12" s="23">
        <v>0</v>
      </c>
      <c r="U12" s="24">
        <v>2</v>
      </c>
      <c r="V12" s="23">
        <v>0</v>
      </c>
      <c r="W12" s="24">
        <v>2</v>
      </c>
      <c r="X12" s="23">
        <v>0</v>
      </c>
      <c r="Y12" s="24">
        <v>2</v>
      </c>
      <c r="Z12" s="23">
        <v>0</v>
      </c>
      <c r="AA12" s="24">
        <v>2</v>
      </c>
      <c r="AB12" s="23">
        <v>0</v>
      </c>
      <c r="AC12" s="24">
        <f>E12+G12+I12+K12+M12+O12+Q12+S12+U12+W12+Y12+AA12</f>
        <v>24</v>
      </c>
      <c r="AD12" s="25">
        <f>F12+H12+J12+L12+N12+P12+R12+T12+V12+X12+Z12+AB12</f>
        <v>8</v>
      </c>
      <c r="AE12" s="26">
        <f>AD12/AC12</f>
        <v>0.33333333333333331</v>
      </c>
      <c r="AF12" s="27">
        <f>100%-AE12</f>
        <v>0.66666666666666674</v>
      </c>
      <c r="AG12" s="28"/>
    </row>
    <row r="13" spans="1:33" s="17" customFormat="1" ht="19.5" customHeight="1" x14ac:dyDescent="0.25">
      <c r="A13" s="30" t="s">
        <v>33</v>
      </c>
      <c r="B13" s="31" t="s">
        <v>34</v>
      </c>
      <c r="C13" s="20" t="s">
        <v>35</v>
      </c>
      <c r="D13" s="21">
        <f>SUM(E13,G13,I13,K13,M13,O13,Q13,S13,U13,W13,Y13,AA13)</f>
        <v>3040</v>
      </c>
      <c r="E13" s="24">
        <v>270</v>
      </c>
      <c r="F13" s="23">
        <v>250</v>
      </c>
      <c r="G13" s="24">
        <v>220</v>
      </c>
      <c r="H13" s="23">
        <v>200</v>
      </c>
      <c r="I13" s="24">
        <v>220</v>
      </c>
      <c r="J13" s="23">
        <v>250</v>
      </c>
      <c r="K13" s="24">
        <v>270</v>
      </c>
      <c r="L13" s="23">
        <v>260</v>
      </c>
      <c r="M13" s="24">
        <v>270</v>
      </c>
      <c r="N13" s="23">
        <v>0</v>
      </c>
      <c r="O13" s="24">
        <v>270</v>
      </c>
      <c r="P13" s="23">
        <v>0</v>
      </c>
      <c r="Q13" s="24">
        <v>270</v>
      </c>
      <c r="R13" s="23">
        <v>0</v>
      </c>
      <c r="S13" s="24">
        <v>270</v>
      </c>
      <c r="T13" s="23">
        <v>0</v>
      </c>
      <c r="U13" s="24">
        <v>270</v>
      </c>
      <c r="V13" s="23">
        <v>0</v>
      </c>
      <c r="W13" s="24">
        <v>220</v>
      </c>
      <c r="X13" s="23">
        <v>0</v>
      </c>
      <c r="Y13" s="24">
        <v>220</v>
      </c>
      <c r="Z13" s="23">
        <v>0</v>
      </c>
      <c r="AA13" s="24">
        <v>270</v>
      </c>
      <c r="AB13" s="23">
        <v>0</v>
      </c>
      <c r="AC13" s="24">
        <f>E13+G13+I13+K13+M13+O13+Q13+S13+U13+W13+Y13+AA13</f>
        <v>3040</v>
      </c>
      <c r="AD13" s="25">
        <f>F13+H13+J13+L13+N13+P13+R13+T13+V13+X13+Z13+AB13</f>
        <v>960</v>
      </c>
      <c r="AE13" s="26">
        <f>AD13/AC13</f>
        <v>0.31578947368421051</v>
      </c>
      <c r="AF13" s="27">
        <f>100%-AE13</f>
        <v>0.68421052631578949</v>
      </c>
      <c r="AG13" s="28"/>
    </row>
    <row r="14" spans="1:33" s="17" customFormat="1" ht="16.5" customHeight="1" x14ac:dyDescent="0.25">
      <c r="A14" s="30"/>
      <c r="B14" s="31"/>
      <c r="C14" s="20"/>
      <c r="D14" s="21"/>
      <c r="E14" s="24"/>
      <c r="F14" s="23"/>
      <c r="G14" s="20"/>
      <c r="H14" s="23"/>
      <c r="I14" s="24"/>
      <c r="J14" s="23"/>
      <c r="K14" s="24"/>
      <c r="L14" s="23"/>
      <c r="M14" s="24"/>
      <c r="N14" s="23"/>
      <c r="O14" s="24"/>
      <c r="P14" s="23"/>
      <c r="Q14" s="24"/>
      <c r="R14" s="23"/>
      <c r="S14" s="24"/>
      <c r="T14" s="23"/>
      <c r="U14" s="24"/>
      <c r="V14" s="23"/>
      <c r="W14" s="24"/>
      <c r="X14" s="23"/>
      <c r="Y14" s="24"/>
      <c r="Z14" s="23"/>
      <c r="AA14" s="24"/>
      <c r="AB14" s="23"/>
      <c r="AC14" s="24"/>
      <c r="AD14" s="25">
        <f t="shared" ref="AD14:AD15" si="0">F14+H14+J14+L14+N14+P14+R14+T14+V14+X14+Z14+AB14</f>
        <v>0</v>
      </c>
      <c r="AE14" s="26"/>
      <c r="AF14" s="27"/>
      <c r="AG14" s="28"/>
    </row>
    <row r="15" spans="1:33" s="17" customFormat="1" ht="39" customHeight="1" x14ac:dyDescent="0.25">
      <c r="A15" s="32" t="s">
        <v>36</v>
      </c>
      <c r="B15" s="19" t="s">
        <v>37</v>
      </c>
      <c r="C15" s="20"/>
      <c r="D15" s="21"/>
      <c r="E15" s="20"/>
      <c r="F15" s="23"/>
      <c r="G15" s="20"/>
      <c r="H15" s="23"/>
      <c r="I15" s="24"/>
      <c r="J15" s="23"/>
      <c r="K15" s="24"/>
      <c r="L15" s="23"/>
      <c r="M15" s="24"/>
      <c r="N15" s="23"/>
      <c r="O15" s="24"/>
      <c r="P15" s="23"/>
      <c r="Q15" s="24"/>
      <c r="R15" s="23"/>
      <c r="S15" s="24"/>
      <c r="T15" s="23"/>
      <c r="U15" s="24"/>
      <c r="V15" s="23"/>
      <c r="W15" s="24"/>
      <c r="X15" s="23"/>
      <c r="Y15" s="24"/>
      <c r="Z15" s="23"/>
      <c r="AA15" s="24"/>
      <c r="AB15" s="23"/>
      <c r="AC15" s="24"/>
      <c r="AD15" s="25">
        <f t="shared" si="0"/>
        <v>0</v>
      </c>
      <c r="AE15" s="26"/>
      <c r="AF15" s="27"/>
      <c r="AG15" s="28"/>
    </row>
    <row r="16" spans="1:33" s="17" customFormat="1" ht="27.75" customHeight="1" x14ac:dyDescent="0.25">
      <c r="A16" s="33" t="s">
        <v>38</v>
      </c>
      <c r="B16" s="34" t="s">
        <v>39</v>
      </c>
      <c r="C16" s="20" t="s">
        <v>40</v>
      </c>
      <c r="D16" s="21">
        <f>SUM(E16,G16,I16,K16,M16,O16,Q16,S16,U16,W16,Y16,AA16)</f>
        <v>22</v>
      </c>
      <c r="E16" s="24">
        <v>2</v>
      </c>
      <c r="F16" s="23">
        <v>2</v>
      </c>
      <c r="G16" s="20">
        <v>2</v>
      </c>
      <c r="H16" s="23">
        <v>2</v>
      </c>
      <c r="I16" s="24">
        <v>2</v>
      </c>
      <c r="J16" s="23">
        <v>2</v>
      </c>
      <c r="K16" s="24">
        <v>2</v>
      </c>
      <c r="L16" s="23">
        <v>2</v>
      </c>
      <c r="M16" s="24">
        <v>2</v>
      </c>
      <c r="N16" s="23">
        <v>0</v>
      </c>
      <c r="O16" s="24">
        <v>2</v>
      </c>
      <c r="P16" s="23">
        <v>0</v>
      </c>
      <c r="Q16" s="24">
        <v>2</v>
      </c>
      <c r="R16" s="23">
        <v>0</v>
      </c>
      <c r="S16" s="24">
        <v>2</v>
      </c>
      <c r="T16" s="23">
        <v>0</v>
      </c>
      <c r="U16" s="24">
        <v>2</v>
      </c>
      <c r="V16" s="23">
        <v>0</v>
      </c>
      <c r="W16" s="24">
        <v>1</v>
      </c>
      <c r="X16" s="23">
        <v>0</v>
      </c>
      <c r="Y16" s="24">
        <v>2</v>
      </c>
      <c r="Z16" s="23">
        <v>0</v>
      </c>
      <c r="AA16" s="24">
        <v>1</v>
      </c>
      <c r="AB16" s="23">
        <v>0</v>
      </c>
      <c r="AC16" s="24">
        <f t="shared" ref="AC16:AD18" si="1">E16+G16+I16+K16+M16+O16+Q16+S16+U16+W16+Y16+AA16</f>
        <v>22</v>
      </c>
      <c r="AD16" s="25">
        <f t="shared" si="1"/>
        <v>8</v>
      </c>
      <c r="AE16" s="26">
        <f>AD16/AC16</f>
        <v>0.36363636363636365</v>
      </c>
      <c r="AF16" s="27">
        <f t="shared" ref="AF16:AF28" si="2">100%-AE16</f>
        <v>0.63636363636363635</v>
      </c>
      <c r="AG16" s="28"/>
    </row>
    <row r="17" spans="1:33" s="17" customFormat="1" ht="20.25" customHeight="1" x14ac:dyDescent="0.25">
      <c r="A17" s="33" t="s">
        <v>41</v>
      </c>
      <c r="B17" s="34" t="s">
        <v>42</v>
      </c>
      <c r="C17" s="20" t="s">
        <v>43</v>
      </c>
      <c r="D17" s="21">
        <f>SUM(E17,G17,I17,K17,M17,O17,Q17,S17,U17,W17,Y17,AA17)</f>
        <v>12</v>
      </c>
      <c r="E17" s="24">
        <v>1</v>
      </c>
      <c r="F17" s="23">
        <v>1</v>
      </c>
      <c r="G17" s="20">
        <v>1</v>
      </c>
      <c r="H17" s="23">
        <v>1</v>
      </c>
      <c r="I17" s="24">
        <v>1</v>
      </c>
      <c r="J17" s="23">
        <v>1</v>
      </c>
      <c r="K17" s="24">
        <v>1</v>
      </c>
      <c r="L17" s="23">
        <v>1</v>
      </c>
      <c r="M17" s="24">
        <v>1</v>
      </c>
      <c r="N17" s="23">
        <v>0</v>
      </c>
      <c r="O17" s="24">
        <v>1</v>
      </c>
      <c r="P17" s="23">
        <v>0</v>
      </c>
      <c r="Q17" s="24">
        <v>1</v>
      </c>
      <c r="R17" s="23">
        <v>0</v>
      </c>
      <c r="S17" s="24">
        <v>1</v>
      </c>
      <c r="T17" s="23">
        <v>0</v>
      </c>
      <c r="U17" s="24">
        <v>1</v>
      </c>
      <c r="V17" s="23">
        <v>0</v>
      </c>
      <c r="W17" s="24">
        <v>1</v>
      </c>
      <c r="X17" s="23">
        <v>0</v>
      </c>
      <c r="Y17" s="24">
        <v>1</v>
      </c>
      <c r="Z17" s="23">
        <v>0</v>
      </c>
      <c r="AA17" s="24">
        <v>1</v>
      </c>
      <c r="AB17" s="23">
        <v>0</v>
      </c>
      <c r="AC17" s="24">
        <f t="shared" si="1"/>
        <v>12</v>
      </c>
      <c r="AD17" s="25">
        <f t="shared" si="1"/>
        <v>4</v>
      </c>
      <c r="AE17" s="26">
        <f>AD17/AC17</f>
        <v>0.33333333333333331</v>
      </c>
      <c r="AF17" s="27">
        <f t="shared" si="2"/>
        <v>0.66666666666666674</v>
      </c>
      <c r="AG17" s="28"/>
    </row>
    <row r="18" spans="1:33" s="17" customFormat="1" ht="32.25" customHeight="1" x14ac:dyDescent="0.25">
      <c r="A18" s="33" t="s">
        <v>44</v>
      </c>
      <c r="B18" s="34" t="s">
        <v>45</v>
      </c>
      <c r="C18" s="20" t="s">
        <v>46</v>
      </c>
      <c r="D18" s="21">
        <f t="shared" ref="D18" si="3">SUM(E18,G18,I18,K18,M18,O18,Q18,S18,U18,W18,Y18,AA18)</f>
        <v>12</v>
      </c>
      <c r="E18" s="24">
        <v>1</v>
      </c>
      <c r="F18" s="23">
        <v>1</v>
      </c>
      <c r="G18" s="20">
        <v>1</v>
      </c>
      <c r="H18" s="23">
        <v>1</v>
      </c>
      <c r="I18" s="24">
        <v>1</v>
      </c>
      <c r="J18" s="23">
        <v>1</v>
      </c>
      <c r="K18" s="24">
        <v>1</v>
      </c>
      <c r="L18" s="23">
        <v>1</v>
      </c>
      <c r="M18" s="24">
        <v>1</v>
      </c>
      <c r="N18" s="23">
        <v>0</v>
      </c>
      <c r="O18" s="24">
        <v>1</v>
      </c>
      <c r="P18" s="23">
        <v>0</v>
      </c>
      <c r="Q18" s="24">
        <v>1</v>
      </c>
      <c r="R18" s="23">
        <v>0</v>
      </c>
      <c r="S18" s="24">
        <v>1</v>
      </c>
      <c r="T18" s="23">
        <v>0</v>
      </c>
      <c r="U18" s="24">
        <v>1</v>
      </c>
      <c r="V18" s="23">
        <v>0</v>
      </c>
      <c r="W18" s="24">
        <v>1</v>
      </c>
      <c r="X18" s="23">
        <v>0</v>
      </c>
      <c r="Y18" s="24">
        <v>1</v>
      </c>
      <c r="Z18" s="23">
        <v>0</v>
      </c>
      <c r="AA18" s="24">
        <v>1</v>
      </c>
      <c r="AB18" s="23">
        <v>0</v>
      </c>
      <c r="AC18" s="24">
        <f t="shared" si="1"/>
        <v>12</v>
      </c>
      <c r="AD18" s="25">
        <f t="shared" si="1"/>
        <v>4</v>
      </c>
      <c r="AE18" s="26">
        <f>AD18/AC18</f>
        <v>0.33333333333333331</v>
      </c>
      <c r="AF18" s="27">
        <f t="shared" si="2"/>
        <v>0.66666666666666674</v>
      </c>
      <c r="AG18" s="28"/>
    </row>
    <row r="19" spans="1:33" s="17" customFormat="1" ht="18" customHeight="1" x14ac:dyDescent="0.25">
      <c r="A19" s="30"/>
      <c r="B19" s="31"/>
      <c r="C19" s="20"/>
      <c r="D19" s="21"/>
      <c r="E19" s="24"/>
      <c r="F19" s="23"/>
      <c r="G19" s="20"/>
      <c r="H19" s="23"/>
      <c r="I19" s="24"/>
      <c r="J19" s="23"/>
      <c r="K19" s="24"/>
      <c r="L19" s="23"/>
      <c r="M19" s="24"/>
      <c r="N19" s="23"/>
      <c r="O19" s="24"/>
      <c r="P19" s="23"/>
      <c r="Q19" s="24"/>
      <c r="R19" s="23"/>
      <c r="S19" s="24"/>
      <c r="T19" s="23"/>
      <c r="U19" s="24"/>
      <c r="V19" s="23"/>
      <c r="W19" s="24"/>
      <c r="X19" s="23"/>
      <c r="Y19" s="24"/>
      <c r="Z19" s="23"/>
      <c r="AA19" s="24"/>
      <c r="AB19" s="23"/>
      <c r="AC19" s="24"/>
      <c r="AD19" s="25"/>
      <c r="AE19" s="26"/>
      <c r="AF19" s="27"/>
      <c r="AG19" s="28"/>
    </row>
    <row r="20" spans="1:33" s="17" customFormat="1" ht="30.75" customHeight="1" x14ac:dyDescent="0.25">
      <c r="A20" s="32" t="s">
        <v>47</v>
      </c>
      <c r="B20" s="35" t="s">
        <v>48</v>
      </c>
      <c r="C20" s="20"/>
      <c r="D20" s="21"/>
      <c r="E20" s="20"/>
      <c r="F20" s="23"/>
      <c r="G20" s="20"/>
      <c r="H20" s="23"/>
      <c r="I20" s="24"/>
      <c r="J20" s="23"/>
      <c r="K20" s="24"/>
      <c r="L20" s="23"/>
      <c r="M20" s="24"/>
      <c r="N20" s="23"/>
      <c r="O20" s="24"/>
      <c r="P20" s="23"/>
      <c r="Q20" s="24"/>
      <c r="R20" s="23"/>
      <c r="S20" s="24"/>
      <c r="T20" s="23"/>
      <c r="U20" s="24"/>
      <c r="V20" s="23"/>
      <c r="W20" s="24"/>
      <c r="X20" s="23"/>
      <c r="Y20" s="24"/>
      <c r="Z20" s="23"/>
      <c r="AA20" s="24"/>
      <c r="AB20" s="23"/>
      <c r="AC20" s="24"/>
      <c r="AD20" s="25"/>
      <c r="AE20" s="26"/>
      <c r="AF20" s="27"/>
      <c r="AG20" s="28"/>
    </row>
    <row r="21" spans="1:33" s="17" customFormat="1" ht="29.25" customHeight="1" x14ac:dyDescent="0.25">
      <c r="A21" s="33" t="s">
        <v>49</v>
      </c>
      <c r="B21" s="34" t="s">
        <v>50</v>
      </c>
      <c r="C21" s="20" t="s">
        <v>51</v>
      </c>
      <c r="D21" s="21">
        <v>9</v>
      </c>
      <c r="E21" s="24">
        <v>1</v>
      </c>
      <c r="F21" s="23">
        <v>1</v>
      </c>
      <c r="G21" s="24">
        <v>0</v>
      </c>
      <c r="H21" s="23">
        <v>1</v>
      </c>
      <c r="I21" s="24">
        <v>1</v>
      </c>
      <c r="J21" s="23">
        <v>0</v>
      </c>
      <c r="K21" s="24">
        <v>1</v>
      </c>
      <c r="L21" s="23">
        <v>1</v>
      </c>
      <c r="M21" s="24">
        <v>1</v>
      </c>
      <c r="N21" s="23">
        <v>0</v>
      </c>
      <c r="O21" s="24">
        <v>0</v>
      </c>
      <c r="P21" s="23">
        <v>0</v>
      </c>
      <c r="Q21" s="24">
        <v>1</v>
      </c>
      <c r="R21" s="23">
        <v>0</v>
      </c>
      <c r="S21" s="24">
        <v>1</v>
      </c>
      <c r="T21" s="23">
        <v>0</v>
      </c>
      <c r="U21" s="24">
        <v>1</v>
      </c>
      <c r="V21" s="23">
        <v>0</v>
      </c>
      <c r="W21" s="24">
        <v>1</v>
      </c>
      <c r="X21" s="23">
        <v>0</v>
      </c>
      <c r="Y21" s="24">
        <v>1</v>
      </c>
      <c r="Z21" s="23">
        <v>0</v>
      </c>
      <c r="AA21" s="24">
        <v>0</v>
      </c>
      <c r="AB21" s="23">
        <v>0</v>
      </c>
      <c r="AC21" s="24">
        <f t="shared" ref="AC21:AD24" si="4">E21+G21+I21+K21+M21+O21+Q21+S21+U21+W21+Y21+AA21</f>
        <v>9</v>
      </c>
      <c r="AD21" s="25">
        <f>F21+H21+J21+L21+N21+P21+R21+T21+V21+X21+Z21+AB21</f>
        <v>3</v>
      </c>
      <c r="AE21" s="26">
        <f t="shared" ref="AE21:AE24" si="5">AD21/AC21</f>
        <v>0.33333333333333331</v>
      </c>
      <c r="AF21" s="27">
        <f t="shared" si="2"/>
        <v>0.66666666666666674</v>
      </c>
      <c r="AG21" s="28"/>
    </row>
    <row r="22" spans="1:33" s="17" customFormat="1" ht="30" customHeight="1" x14ac:dyDescent="0.25">
      <c r="A22" s="33" t="s">
        <v>52</v>
      </c>
      <c r="B22" s="34" t="s">
        <v>53</v>
      </c>
      <c r="C22" s="20" t="s">
        <v>51</v>
      </c>
      <c r="D22" s="21">
        <v>61</v>
      </c>
      <c r="E22" s="24">
        <v>4</v>
      </c>
      <c r="F22" s="23">
        <v>4</v>
      </c>
      <c r="G22" s="24">
        <v>4</v>
      </c>
      <c r="H22" s="23">
        <v>4</v>
      </c>
      <c r="I22" s="24">
        <v>6</v>
      </c>
      <c r="J22" s="23">
        <v>6</v>
      </c>
      <c r="K22" s="24">
        <v>7</v>
      </c>
      <c r="L22" s="23">
        <v>5</v>
      </c>
      <c r="M22" s="24">
        <v>5</v>
      </c>
      <c r="N22" s="23">
        <v>0</v>
      </c>
      <c r="O22" s="24">
        <v>8</v>
      </c>
      <c r="P22" s="23">
        <v>0</v>
      </c>
      <c r="Q22" s="24">
        <v>6</v>
      </c>
      <c r="R22" s="23">
        <v>0</v>
      </c>
      <c r="S22" s="24">
        <v>5</v>
      </c>
      <c r="T22" s="23">
        <v>0</v>
      </c>
      <c r="U22" s="24">
        <v>4</v>
      </c>
      <c r="V22" s="23">
        <v>0</v>
      </c>
      <c r="W22" s="24">
        <v>4</v>
      </c>
      <c r="X22" s="23">
        <v>0</v>
      </c>
      <c r="Y22" s="24">
        <v>5</v>
      </c>
      <c r="Z22" s="23">
        <v>0</v>
      </c>
      <c r="AA22" s="24">
        <v>3</v>
      </c>
      <c r="AB22" s="23">
        <v>0</v>
      </c>
      <c r="AC22" s="24">
        <f>E22+G22+I22+K22+M22+O22+Q22+S22+U22+W22+Y22+AA22</f>
        <v>61</v>
      </c>
      <c r="AD22" s="25">
        <f t="shared" si="4"/>
        <v>19</v>
      </c>
      <c r="AE22" s="26">
        <f t="shared" si="5"/>
        <v>0.31147540983606559</v>
      </c>
      <c r="AF22" s="27">
        <f t="shared" si="2"/>
        <v>0.68852459016393441</v>
      </c>
      <c r="AG22" s="28"/>
    </row>
    <row r="23" spans="1:33" s="17" customFormat="1" ht="32.25" customHeight="1" x14ac:dyDescent="0.25">
      <c r="A23" s="33" t="s">
        <v>54</v>
      </c>
      <c r="B23" s="34" t="s">
        <v>55</v>
      </c>
      <c r="C23" s="20" t="s">
        <v>56</v>
      </c>
      <c r="D23" s="21">
        <v>160</v>
      </c>
      <c r="E23" s="24">
        <v>20</v>
      </c>
      <c r="F23" s="23">
        <v>25</v>
      </c>
      <c r="G23" s="24">
        <v>20</v>
      </c>
      <c r="H23" s="23">
        <v>7</v>
      </c>
      <c r="I23" s="24">
        <v>10</v>
      </c>
      <c r="J23" s="23">
        <v>16</v>
      </c>
      <c r="K23" s="24">
        <v>15</v>
      </c>
      <c r="L23" s="23">
        <v>20</v>
      </c>
      <c r="M23" s="24">
        <v>10</v>
      </c>
      <c r="N23" s="23">
        <v>0</v>
      </c>
      <c r="O23" s="24">
        <v>10</v>
      </c>
      <c r="P23" s="23">
        <v>0</v>
      </c>
      <c r="Q23" s="24">
        <v>15</v>
      </c>
      <c r="R23" s="23">
        <v>0</v>
      </c>
      <c r="S23" s="24">
        <v>15</v>
      </c>
      <c r="T23" s="23">
        <v>0</v>
      </c>
      <c r="U23" s="24">
        <v>15</v>
      </c>
      <c r="V23" s="23">
        <v>0</v>
      </c>
      <c r="W23" s="24">
        <v>10</v>
      </c>
      <c r="X23" s="23">
        <v>0</v>
      </c>
      <c r="Y23" s="24">
        <v>10</v>
      </c>
      <c r="Z23" s="23">
        <v>0</v>
      </c>
      <c r="AA23" s="24">
        <v>10</v>
      </c>
      <c r="AB23" s="23">
        <v>0</v>
      </c>
      <c r="AC23" s="24">
        <f>E23+G23+I23+K23+M23+O23+Q23+S23+U23+W23+Y23+AA23</f>
        <v>160</v>
      </c>
      <c r="AD23" s="25">
        <f t="shared" si="4"/>
        <v>68</v>
      </c>
      <c r="AE23" s="26">
        <f t="shared" si="5"/>
        <v>0.42499999999999999</v>
      </c>
      <c r="AF23" s="27">
        <f t="shared" si="2"/>
        <v>0.57499999999999996</v>
      </c>
      <c r="AG23" s="28"/>
    </row>
    <row r="24" spans="1:33" s="17" customFormat="1" ht="31.5" customHeight="1" x14ac:dyDescent="0.25">
      <c r="A24" s="33" t="s">
        <v>57</v>
      </c>
      <c r="B24" s="34" t="s">
        <v>58</v>
      </c>
      <c r="C24" s="20" t="s">
        <v>59</v>
      </c>
      <c r="D24" s="21">
        <v>224</v>
      </c>
      <c r="E24" s="24">
        <v>20</v>
      </c>
      <c r="F24" s="23">
        <v>20</v>
      </c>
      <c r="G24" s="24">
        <v>20</v>
      </c>
      <c r="H24" s="23">
        <v>15</v>
      </c>
      <c r="I24" s="24">
        <v>20</v>
      </c>
      <c r="J24" s="23">
        <v>15</v>
      </c>
      <c r="K24" s="24">
        <v>20</v>
      </c>
      <c r="L24" s="23">
        <v>15</v>
      </c>
      <c r="M24" s="24">
        <v>20</v>
      </c>
      <c r="N24" s="23">
        <v>0</v>
      </c>
      <c r="O24" s="24">
        <v>20</v>
      </c>
      <c r="P24" s="23">
        <v>0</v>
      </c>
      <c r="Q24" s="24">
        <v>12</v>
      </c>
      <c r="R24" s="23">
        <v>0</v>
      </c>
      <c r="S24" s="24">
        <v>20</v>
      </c>
      <c r="T24" s="23">
        <v>0</v>
      </c>
      <c r="U24" s="24">
        <v>20</v>
      </c>
      <c r="V24" s="23">
        <v>0</v>
      </c>
      <c r="W24" s="24">
        <v>20</v>
      </c>
      <c r="X24" s="23">
        <v>0</v>
      </c>
      <c r="Y24" s="24">
        <v>12</v>
      </c>
      <c r="Z24" s="23">
        <v>0</v>
      </c>
      <c r="AA24" s="24">
        <v>20</v>
      </c>
      <c r="AB24" s="23">
        <v>0</v>
      </c>
      <c r="AC24" s="24">
        <f>E24+G24+I24+K24+M24+O24+Q24+S24+U24+W24+Y24+AA24</f>
        <v>224</v>
      </c>
      <c r="AD24" s="25">
        <f t="shared" si="4"/>
        <v>65</v>
      </c>
      <c r="AE24" s="26">
        <f t="shared" si="5"/>
        <v>0.29017857142857145</v>
      </c>
      <c r="AF24" s="27">
        <f t="shared" si="2"/>
        <v>0.7098214285714286</v>
      </c>
      <c r="AG24" s="28"/>
    </row>
    <row r="25" spans="1:33" s="17" customFormat="1" ht="18" customHeight="1" x14ac:dyDescent="0.25">
      <c r="A25" s="30"/>
      <c r="B25" s="31" t="s">
        <v>60</v>
      </c>
      <c r="C25" s="20"/>
      <c r="D25" s="21"/>
      <c r="E25" s="24"/>
      <c r="F25" s="23"/>
      <c r="G25" s="20"/>
      <c r="H25" s="23"/>
      <c r="I25" s="24"/>
      <c r="J25" s="23"/>
      <c r="K25" s="24"/>
      <c r="L25" s="23"/>
      <c r="M25" s="24"/>
      <c r="N25" s="23"/>
      <c r="O25" s="24"/>
      <c r="P25" s="23"/>
      <c r="Q25" s="24"/>
      <c r="R25" s="23"/>
      <c r="S25" s="24"/>
      <c r="T25" s="23"/>
      <c r="U25" s="24"/>
      <c r="V25" s="23"/>
      <c r="W25" s="24"/>
      <c r="X25" s="23"/>
      <c r="Y25" s="24"/>
      <c r="Z25" s="23"/>
      <c r="AA25" s="24"/>
      <c r="AB25" s="23"/>
      <c r="AC25" s="24"/>
      <c r="AD25" s="25"/>
      <c r="AE25" s="26"/>
      <c r="AF25" s="27"/>
      <c r="AG25" s="28"/>
    </row>
    <row r="26" spans="1:33" s="17" customFormat="1" ht="30.75" customHeight="1" x14ac:dyDescent="0.25">
      <c r="A26" s="36" t="s">
        <v>61</v>
      </c>
      <c r="B26" s="37" t="s">
        <v>62</v>
      </c>
      <c r="C26" s="20"/>
      <c r="D26" s="21"/>
      <c r="E26" s="24"/>
      <c r="F26" s="23"/>
      <c r="G26" s="20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  <c r="AA26" s="24"/>
      <c r="AB26" s="23"/>
      <c r="AC26" s="24"/>
      <c r="AD26" s="25"/>
      <c r="AE26" s="26"/>
      <c r="AF26" s="27"/>
      <c r="AG26" s="28"/>
    </row>
    <row r="27" spans="1:33" s="17" customFormat="1" ht="42" customHeight="1" x14ac:dyDescent="0.25">
      <c r="A27" s="38" t="s">
        <v>63</v>
      </c>
      <c r="B27" s="29" t="s">
        <v>64</v>
      </c>
      <c r="C27" s="20" t="s">
        <v>46</v>
      </c>
      <c r="D27" s="21">
        <v>34</v>
      </c>
      <c r="E27" s="24">
        <v>3</v>
      </c>
      <c r="F27" s="23">
        <v>1</v>
      </c>
      <c r="G27" s="20">
        <v>4</v>
      </c>
      <c r="H27" s="23">
        <v>2</v>
      </c>
      <c r="I27" s="24">
        <v>5</v>
      </c>
      <c r="J27" s="23">
        <v>1</v>
      </c>
      <c r="K27" s="24">
        <v>2</v>
      </c>
      <c r="L27" s="23">
        <v>1</v>
      </c>
      <c r="M27" s="24">
        <v>3</v>
      </c>
      <c r="N27" s="23">
        <v>0</v>
      </c>
      <c r="O27" s="24">
        <v>4</v>
      </c>
      <c r="P27" s="23">
        <v>0</v>
      </c>
      <c r="Q27" s="24">
        <v>3</v>
      </c>
      <c r="R27" s="23">
        <v>0</v>
      </c>
      <c r="S27" s="24">
        <v>2</v>
      </c>
      <c r="T27" s="23">
        <v>0</v>
      </c>
      <c r="U27" s="24">
        <v>1</v>
      </c>
      <c r="V27" s="23">
        <v>0</v>
      </c>
      <c r="W27" s="24">
        <v>2</v>
      </c>
      <c r="X27" s="23">
        <v>0</v>
      </c>
      <c r="Y27" s="24">
        <v>2</v>
      </c>
      <c r="Z27" s="23">
        <v>0</v>
      </c>
      <c r="AA27" s="24">
        <v>3</v>
      </c>
      <c r="AB27" s="23">
        <v>0</v>
      </c>
      <c r="AC27" s="24">
        <f>E27+G27+I27+K27+M27+O27+Q27+S27+U27+W27+Y27+AA27</f>
        <v>34</v>
      </c>
      <c r="AD27" s="25">
        <f>F27+H27+J27+L27+N27+P27+R27+T27+V27+X27+Z27+AB27</f>
        <v>5</v>
      </c>
      <c r="AE27" s="26">
        <f>AD27/AC27</f>
        <v>0.14705882352941177</v>
      </c>
      <c r="AF27" s="27">
        <f t="shared" si="2"/>
        <v>0.8529411764705882</v>
      </c>
      <c r="AG27" s="28"/>
    </row>
    <row r="28" spans="1:33" s="17" customFormat="1" ht="22.5" customHeight="1" x14ac:dyDescent="0.25">
      <c r="A28" s="33" t="s">
        <v>65</v>
      </c>
      <c r="B28" s="34" t="s">
        <v>66</v>
      </c>
      <c r="C28" s="20" t="s">
        <v>67</v>
      </c>
      <c r="D28" s="21">
        <f t="shared" ref="D28" si="6">SUM(E28,G28,I28,K28,M28,O28,Q28,S28,U28,W28,Y28,AA28)</f>
        <v>12</v>
      </c>
      <c r="E28" s="24">
        <v>1</v>
      </c>
      <c r="F28" s="23">
        <v>1</v>
      </c>
      <c r="G28" s="20">
        <v>1</v>
      </c>
      <c r="H28" s="23">
        <v>1</v>
      </c>
      <c r="I28" s="24">
        <v>1</v>
      </c>
      <c r="J28" s="23">
        <v>1</v>
      </c>
      <c r="K28" s="24">
        <v>1</v>
      </c>
      <c r="L28" s="23">
        <v>1</v>
      </c>
      <c r="M28" s="24">
        <v>1</v>
      </c>
      <c r="N28" s="23">
        <v>0</v>
      </c>
      <c r="O28" s="24">
        <v>1</v>
      </c>
      <c r="P28" s="23">
        <v>0</v>
      </c>
      <c r="Q28" s="24">
        <v>1</v>
      </c>
      <c r="R28" s="23">
        <v>0</v>
      </c>
      <c r="S28" s="24">
        <v>1</v>
      </c>
      <c r="T28" s="23">
        <v>0</v>
      </c>
      <c r="U28" s="24">
        <v>1</v>
      </c>
      <c r="V28" s="23">
        <v>0</v>
      </c>
      <c r="W28" s="24">
        <v>1</v>
      </c>
      <c r="X28" s="23">
        <v>0</v>
      </c>
      <c r="Y28" s="24">
        <v>1</v>
      </c>
      <c r="Z28" s="23">
        <v>0</v>
      </c>
      <c r="AA28" s="24">
        <v>1</v>
      </c>
      <c r="AB28" s="23">
        <v>0</v>
      </c>
      <c r="AC28" s="24">
        <f>E28+G28+I28+K28+M28+O28+Q28+S28+U28+W28+Y28+AA28</f>
        <v>12</v>
      </c>
      <c r="AD28" s="25">
        <f>F28+H28+J28+L28+N28+P28+R28+T28+V28+X28+Z28+AB28</f>
        <v>4</v>
      </c>
      <c r="AE28" s="26">
        <f>AD28/AC28</f>
        <v>0.33333333333333331</v>
      </c>
      <c r="AF28" s="27">
        <f t="shared" si="2"/>
        <v>0.66666666666666674</v>
      </c>
      <c r="AG28" s="28"/>
    </row>
    <row r="29" spans="1:33" s="17" customFormat="1" ht="18" customHeight="1" x14ac:dyDescent="0.25">
      <c r="A29" s="39"/>
      <c r="B29" s="40"/>
      <c r="C29" s="41"/>
      <c r="D29" s="42"/>
      <c r="E29" s="43"/>
      <c r="F29" s="44"/>
      <c r="G29" s="41"/>
      <c r="H29" s="44"/>
      <c r="I29" s="43"/>
      <c r="J29" s="44"/>
      <c r="K29" s="43"/>
      <c r="L29" s="44"/>
      <c r="M29" s="43"/>
      <c r="N29" s="44"/>
      <c r="O29" s="43"/>
      <c r="P29" s="44"/>
      <c r="Q29" s="43"/>
      <c r="R29" s="44"/>
      <c r="S29" s="43"/>
      <c r="T29" s="44"/>
      <c r="U29" s="43"/>
      <c r="V29" s="44"/>
      <c r="W29" s="43"/>
      <c r="X29" s="44"/>
      <c r="Y29" s="43"/>
      <c r="Z29" s="44"/>
      <c r="AA29" s="43"/>
      <c r="AB29" s="44"/>
      <c r="AC29" s="43"/>
      <c r="AD29" s="45"/>
      <c r="AE29" s="46"/>
      <c r="AF29" s="47"/>
      <c r="AG29" s="48"/>
    </row>
    <row r="30" spans="1:33" s="1" customFormat="1" ht="12.75" x14ac:dyDescent="0.2">
      <c r="A30" s="49"/>
      <c r="B30" s="50"/>
      <c r="C30" s="51"/>
      <c r="D30" s="51"/>
      <c r="E30" s="51"/>
      <c r="F30" s="52"/>
      <c r="G30" s="51"/>
      <c r="H30" s="52"/>
      <c r="I30" s="51"/>
      <c r="J30" s="52"/>
      <c r="K30" s="51"/>
      <c r="L30" s="52"/>
      <c r="M30" s="51"/>
      <c r="N30" s="52"/>
      <c r="O30" s="51"/>
      <c r="P30" s="52"/>
      <c r="Q30" s="51"/>
      <c r="R30" s="52"/>
      <c r="S30" s="51"/>
      <c r="T30" s="52"/>
      <c r="U30" s="51"/>
      <c r="V30" s="52"/>
      <c r="W30" s="51"/>
      <c r="X30" s="52"/>
      <c r="Y30" s="51"/>
      <c r="Z30" s="52"/>
      <c r="AA30" s="53"/>
      <c r="AB30" s="54"/>
    </row>
    <row r="31" spans="1:33" s="1" customFormat="1" ht="12.75" x14ac:dyDescent="0.2">
      <c r="A31" s="49"/>
      <c r="B31" s="50"/>
      <c r="C31" s="51"/>
      <c r="D31" s="51"/>
      <c r="E31" s="51"/>
      <c r="F31" s="52"/>
      <c r="G31" s="51"/>
      <c r="H31" s="52"/>
      <c r="I31" s="51"/>
      <c r="J31" s="52"/>
      <c r="K31" s="51"/>
      <c r="L31" s="52"/>
      <c r="M31" s="51"/>
      <c r="N31" s="52"/>
      <c r="O31" s="51"/>
      <c r="P31" s="52"/>
      <c r="Q31" s="51"/>
      <c r="R31" s="52"/>
      <c r="S31" s="51"/>
      <c r="T31" s="52"/>
      <c r="U31" s="51"/>
      <c r="V31" s="52"/>
      <c r="W31" s="51"/>
      <c r="X31" s="52"/>
      <c r="Y31" s="51"/>
      <c r="Z31" s="52"/>
      <c r="AA31" s="53"/>
      <c r="AB31" s="54"/>
    </row>
    <row r="32" spans="1:33" s="1" customFormat="1" ht="12.75" x14ac:dyDescent="0.2">
      <c r="A32" s="49"/>
      <c r="B32" s="50"/>
      <c r="C32" s="51"/>
      <c r="D32" s="51"/>
      <c r="E32" s="51"/>
      <c r="F32" s="52"/>
      <c r="G32" s="51"/>
      <c r="H32" s="52"/>
      <c r="I32" s="51"/>
      <c r="J32" s="52"/>
      <c r="K32" s="51"/>
      <c r="L32" s="52"/>
      <c r="M32" s="51"/>
      <c r="N32" s="52"/>
      <c r="O32" s="51"/>
      <c r="P32" s="52"/>
      <c r="Q32" s="51"/>
      <c r="R32" s="52"/>
      <c r="S32" s="51"/>
      <c r="T32" s="52"/>
      <c r="U32" s="51"/>
      <c r="V32" s="52"/>
      <c r="W32" s="51"/>
      <c r="X32" s="52"/>
      <c r="Y32" s="51"/>
      <c r="Z32" s="52"/>
      <c r="AA32" s="53"/>
      <c r="AB32" s="54"/>
    </row>
    <row r="33" spans="1:28" s="1" customFormat="1" ht="12.75" x14ac:dyDescent="0.2">
      <c r="A33" s="49"/>
      <c r="C33" s="55"/>
      <c r="D33" s="55"/>
      <c r="E33" s="55"/>
      <c r="F33" s="56"/>
      <c r="G33" s="55"/>
      <c r="H33" s="56"/>
      <c r="I33" s="55"/>
      <c r="J33" s="56"/>
      <c r="K33" s="55"/>
      <c r="L33" s="56"/>
      <c r="M33" s="55"/>
      <c r="N33" s="56"/>
      <c r="O33" s="55"/>
      <c r="P33" s="56"/>
      <c r="Q33" s="55"/>
      <c r="R33" s="56"/>
      <c r="S33" s="55"/>
      <c r="T33" s="57"/>
      <c r="U33" s="55"/>
      <c r="V33" s="57"/>
      <c r="W33" s="55"/>
      <c r="X33" s="57"/>
      <c r="Y33" s="55"/>
      <c r="Z33" s="56"/>
      <c r="AA33" s="55"/>
      <c r="AB33" s="57"/>
    </row>
    <row r="34" spans="1:28" s="1" customFormat="1" x14ac:dyDescent="0.25">
      <c r="B34" s="58"/>
      <c r="C34" s="55"/>
      <c r="D34" s="55"/>
      <c r="E34" s="55"/>
      <c r="F34" s="56"/>
      <c r="G34" s="55"/>
      <c r="H34" s="56"/>
      <c r="I34" s="59"/>
      <c r="J34" s="56"/>
      <c r="K34" s="55"/>
      <c r="L34" s="56"/>
      <c r="M34" s="55"/>
      <c r="N34" s="56"/>
      <c r="O34" s="55"/>
      <c r="P34" s="56"/>
      <c r="Q34" s="55"/>
      <c r="R34" s="56"/>
      <c r="S34" s="55"/>
      <c r="T34" s="57"/>
      <c r="U34" s="55"/>
      <c r="V34" s="59"/>
      <c r="W34" s="55"/>
      <c r="X34" s="57"/>
      <c r="Y34" s="55"/>
      <c r="Z34" s="56"/>
      <c r="AA34" s="55"/>
      <c r="AB34" s="57"/>
    </row>
    <row r="35" spans="1:28" s="1" customFormat="1" ht="12.75" x14ac:dyDescent="0.2">
      <c r="C35" s="55"/>
      <c r="D35" s="55"/>
      <c r="E35" s="55"/>
      <c r="F35" s="56"/>
      <c r="G35" s="55"/>
      <c r="H35" s="56"/>
      <c r="I35" s="55"/>
      <c r="J35" s="56"/>
      <c r="K35" s="55"/>
      <c r="L35" s="56"/>
      <c r="M35" s="55"/>
      <c r="N35" s="56"/>
      <c r="O35" s="55"/>
      <c r="P35" s="56"/>
      <c r="Q35" s="55"/>
      <c r="R35" s="56"/>
      <c r="S35" s="55"/>
      <c r="T35" s="57"/>
      <c r="U35" s="55"/>
      <c r="V35" s="57"/>
      <c r="W35" s="55"/>
      <c r="X35" s="57"/>
      <c r="Y35" s="55"/>
      <c r="Z35" s="56"/>
      <c r="AA35" s="55"/>
      <c r="AB35" s="57"/>
    </row>
    <row r="36" spans="1:28" s="1" customFormat="1" ht="12.75" x14ac:dyDescent="0.2">
      <c r="C36" s="55"/>
      <c r="D36" s="55"/>
      <c r="E36" s="55"/>
      <c r="F36" s="56"/>
      <c r="G36" s="55"/>
      <c r="H36" s="56"/>
      <c r="I36" s="55"/>
      <c r="J36" s="56"/>
      <c r="K36" s="55"/>
      <c r="L36" s="56"/>
      <c r="M36" s="55"/>
      <c r="N36" s="56"/>
      <c r="O36" s="55"/>
      <c r="P36" s="56"/>
      <c r="Q36" s="55"/>
      <c r="R36" s="56"/>
      <c r="S36" s="55"/>
      <c r="T36" s="57"/>
      <c r="U36" s="55"/>
      <c r="V36" s="57"/>
      <c r="W36" s="55"/>
      <c r="X36" s="57"/>
      <c r="Y36" s="55"/>
      <c r="Z36" s="56"/>
      <c r="AA36" s="55"/>
      <c r="AB36" s="57"/>
    </row>
    <row r="37" spans="1:28" s="1" customFormat="1" ht="12.75" x14ac:dyDescent="0.2">
      <c r="C37" s="55"/>
      <c r="D37" s="55"/>
      <c r="E37" s="55"/>
      <c r="F37" s="56"/>
      <c r="G37" s="55"/>
      <c r="H37" s="56"/>
      <c r="I37" s="55"/>
      <c r="J37" s="56"/>
      <c r="K37" s="55"/>
      <c r="L37" s="56"/>
      <c r="M37" s="55"/>
      <c r="N37" s="56"/>
      <c r="O37" s="55"/>
      <c r="P37" s="56"/>
      <c r="Q37" s="55"/>
      <c r="R37" s="56"/>
      <c r="S37" s="55"/>
      <c r="T37" s="57"/>
      <c r="U37" s="55"/>
      <c r="V37" s="57"/>
      <c r="W37" s="55"/>
      <c r="X37" s="57"/>
      <c r="Y37" s="55"/>
      <c r="Z37" s="56"/>
      <c r="AA37" s="55"/>
      <c r="AB37" s="57"/>
    </row>
    <row r="38" spans="1:28" s="1" customFormat="1" ht="12.75" x14ac:dyDescent="0.2">
      <c r="C38" s="55"/>
      <c r="D38" s="55"/>
      <c r="E38" s="55"/>
      <c r="F38" s="56"/>
      <c r="G38" s="55"/>
      <c r="H38" s="56"/>
      <c r="I38" s="55"/>
      <c r="J38" s="56"/>
      <c r="K38" s="55"/>
      <c r="L38" s="56"/>
      <c r="M38" s="55"/>
      <c r="N38" s="56"/>
      <c r="O38" s="55"/>
      <c r="P38" s="56"/>
      <c r="Q38" s="55"/>
      <c r="R38" s="56"/>
      <c r="S38" s="55"/>
      <c r="T38" s="57"/>
      <c r="U38" s="55"/>
      <c r="V38" s="57"/>
      <c r="W38" s="55"/>
      <c r="X38" s="57"/>
      <c r="Y38" s="55"/>
      <c r="Z38" s="56"/>
      <c r="AA38" s="55"/>
      <c r="AB38" s="57"/>
    </row>
    <row r="39" spans="1:28" s="1" customFormat="1" ht="12.75" x14ac:dyDescent="0.2">
      <c r="C39" s="55"/>
      <c r="D39" s="55"/>
      <c r="E39" s="55"/>
      <c r="F39" s="56"/>
      <c r="G39" s="55"/>
      <c r="H39" s="56"/>
      <c r="I39" s="55"/>
      <c r="J39" s="56"/>
      <c r="K39" s="55"/>
      <c r="L39" s="56"/>
      <c r="M39" s="55"/>
      <c r="N39" s="56"/>
      <c r="O39" s="55"/>
      <c r="P39" s="56"/>
      <c r="Q39" s="55"/>
      <c r="R39" s="56"/>
      <c r="S39" s="55"/>
      <c r="T39" s="57"/>
      <c r="U39" s="55"/>
      <c r="V39" s="57"/>
      <c r="W39" s="55"/>
      <c r="X39" s="57"/>
      <c r="Y39" s="55"/>
      <c r="Z39" s="56"/>
      <c r="AA39" s="55"/>
      <c r="AB39" s="57"/>
    </row>
    <row r="40" spans="1:28" s="1" customFormat="1" ht="12.75" x14ac:dyDescent="0.2">
      <c r="C40" s="55"/>
      <c r="D40" s="55"/>
      <c r="E40" s="55"/>
      <c r="F40" s="56"/>
      <c r="G40" s="55"/>
      <c r="H40" s="56"/>
      <c r="I40" s="55"/>
      <c r="J40" s="56"/>
      <c r="K40" s="55"/>
      <c r="L40" s="56"/>
      <c r="M40" s="55"/>
      <c r="N40" s="56"/>
      <c r="O40" s="55"/>
      <c r="P40" s="56"/>
      <c r="Q40" s="55"/>
      <c r="R40" s="56"/>
      <c r="S40" s="55"/>
      <c r="T40" s="57"/>
      <c r="U40" s="55"/>
      <c r="V40" s="57"/>
      <c r="W40" s="55"/>
      <c r="X40" s="57"/>
      <c r="Y40" s="55"/>
      <c r="Z40" s="56"/>
      <c r="AA40" s="55"/>
      <c r="AB40" s="57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ageMargins left="0.51181102362204722" right="0.70866141732283472" top="0.74803149606299213" bottom="0.74803149606299213" header="0.31496062992125984" footer="0.31496062992125984"/>
  <pageSetup paperSize="9" scale="53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40"/>
  <sheetViews>
    <sheetView workbookViewId="0">
      <selection activeCell="G24" sqref="G24"/>
    </sheetView>
  </sheetViews>
  <sheetFormatPr baseColWidth="10" defaultRowHeight="15" x14ac:dyDescent="0.25"/>
  <cols>
    <col min="1" max="1" width="7.7109375" customWidth="1"/>
    <col min="2" max="2" width="35.140625" customWidth="1"/>
    <col min="3" max="3" width="11" customWidth="1"/>
    <col min="4" max="4" width="6.7109375" customWidth="1"/>
    <col min="5" max="5" width="5.7109375" customWidth="1"/>
    <col min="6" max="6" width="5.140625" bestFit="1" customWidth="1"/>
    <col min="7" max="7" width="5.7109375" customWidth="1"/>
    <col min="8" max="8" width="5.140625" bestFit="1" customWidth="1"/>
    <col min="9" max="9" width="5.7109375" customWidth="1"/>
    <col min="10" max="10" width="5.140625" bestFit="1" customWidth="1"/>
    <col min="11" max="11" width="5.7109375" customWidth="1"/>
    <col min="12" max="12" width="5.28515625" bestFit="1" customWidth="1"/>
    <col min="13" max="13" width="5.7109375" customWidth="1"/>
    <col min="14" max="14" width="6.42578125" customWidth="1"/>
    <col min="15" max="15" width="5.7109375" customWidth="1"/>
    <col min="16" max="16" width="6.7109375" customWidth="1"/>
    <col min="17" max="17" width="5.7109375" customWidth="1"/>
    <col min="18" max="18" width="5.140625" bestFit="1" customWidth="1"/>
    <col min="19" max="19" width="5.7109375" customWidth="1"/>
    <col min="20" max="20" width="6.42578125" bestFit="1" customWidth="1"/>
    <col min="21" max="21" width="5.7109375" customWidth="1"/>
    <col min="22" max="22" width="6.7109375" bestFit="1" customWidth="1"/>
    <col min="23" max="23" width="5.7109375" customWidth="1"/>
    <col min="24" max="24" width="6.42578125" customWidth="1"/>
    <col min="25" max="25" width="5.7109375" customWidth="1"/>
    <col min="26" max="26" width="6.42578125" customWidth="1"/>
    <col min="27" max="27" width="5.7109375" customWidth="1"/>
    <col min="28" max="28" width="8.140625" bestFit="1" customWidth="1"/>
    <col min="29" max="29" width="6.7109375" customWidth="1"/>
    <col min="30" max="30" width="9.28515625" customWidth="1"/>
    <col min="31" max="31" width="7.42578125" customWidth="1"/>
    <col min="32" max="32" width="7.28515625" customWidth="1"/>
    <col min="33" max="33" width="12.85546875" bestFit="1" customWidth="1"/>
    <col min="34" max="34" width="4.5703125" customWidth="1"/>
  </cols>
  <sheetData>
    <row r="1" spans="1:33" s="1" customFormat="1" ht="24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</row>
    <row r="2" spans="1:33" s="1" customFormat="1" ht="24" customHeight="1" x14ac:dyDescent="0.2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</row>
    <row r="3" spans="1:33" s="1" customFormat="1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s="1" customFormat="1" ht="19.5" customHeight="1" x14ac:dyDescent="0.2">
      <c r="A4" s="72" t="s">
        <v>68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4"/>
      <c r="M4" s="75" t="s">
        <v>3</v>
      </c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6"/>
    </row>
    <row r="5" spans="1:33" s="1" customFormat="1" ht="15.75" customHeight="1" x14ac:dyDescent="0.2">
      <c r="A5" s="77" t="s">
        <v>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</row>
    <row r="6" spans="1:33" s="1" customFormat="1" ht="12.75" customHeight="1" x14ac:dyDescent="0.2">
      <c r="A6" s="80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2"/>
    </row>
    <row r="7" spans="1:33" s="3" customFormat="1" ht="13.5" customHeight="1" x14ac:dyDescent="0.25">
      <c r="A7" s="62" t="s">
        <v>5</v>
      </c>
      <c r="B7" s="67" t="s">
        <v>6</v>
      </c>
      <c r="C7" s="62" t="s">
        <v>7</v>
      </c>
      <c r="D7" s="62" t="s">
        <v>8</v>
      </c>
      <c r="E7" s="69" t="s">
        <v>9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1" t="s">
        <v>10</v>
      </c>
      <c r="AD7" s="61"/>
      <c r="AE7" s="61" t="s">
        <v>11</v>
      </c>
      <c r="AF7" s="61" t="s">
        <v>12</v>
      </c>
      <c r="AG7" s="61" t="s">
        <v>13</v>
      </c>
    </row>
    <row r="8" spans="1:33" s="3" customFormat="1" ht="15.75" customHeight="1" x14ac:dyDescent="0.25">
      <c r="A8" s="66"/>
      <c r="B8" s="68"/>
      <c r="C8" s="66"/>
      <c r="D8" s="66"/>
      <c r="E8" s="63" t="s">
        <v>14</v>
      </c>
      <c r="F8" s="63"/>
      <c r="G8" s="63" t="s">
        <v>15</v>
      </c>
      <c r="H8" s="63"/>
      <c r="I8" s="63" t="s">
        <v>16</v>
      </c>
      <c r="J8" s="63"/>
      <c r="K8" s="63" t="s">
        <v>17</v>
      </c>
      <c r="L8" s="63"/>
      <c r="M8" s="83" t="s">
        <v>18</v>
      </c>
      <c r="N8" s="64"/>
      <c r="O8" s="60" t="s">
        <v>19</v>
      </c>
      <c r="P8" s="60"/>
      <c r="Q8" s="60" t="s">
        <v>20</v>
      </c>
      <c r="R8" s="60"/>
      <c r="S8" s="60" t="s">
        <v>21</v>
      </c>
      <c r="T8" s="60"/>
      <c r="U8" s="60" t="s">
        <v>22</v>
      </c>
      <c r="V8" s="60"/>
      <c r="W8" s="60" t="s">
        <v>23</v>
      </c>
      <c r="X8" s="60"/>
      <c r="Y8" s="60" t="s">
        <v>24</v>
      </c>
      <c r="Z8" s="60"/>
      <c r="AA8" s="60" t="s">
        <v>25</v>
      </c>
      <c r="AB8" s="60"/>
      <c r="AC8" s="61"/>
      <c r="AD8" s="61"/>
      <c r="AE8" s="61"/>
      <c r="AF8" s="61"/>
      <c r="AG8" s="61"/>
    </row>
    <row r="9" spans="1:33" s="3" customFormat="1" ht="13.5" customHeight="1" x14ac:dyDescent="0.25">
      <c r="A9" s="66"/>
      <c r="B9" s="68"/>
      <c r="C9" s="66"/>
      <c r="D9" s="66"/>
      <c r="E9" s="4" t="s">
        <v>26</v>
      </c>
      <c r="F9" s="5" t="s">
        <v>27</v>
      </c>
      <c r="G9" s="4" t="s">
        <v>26</v>
      </c>
      <c r="H9" s="5" t="s">
        <v>27</v>
      </c>
      <c r="I9" s="4" t="s">
        <v>26</v>
      </c>
      <c r="J9" s="5" t="s">
        <v>27</v>
      </c>
      <c r="K9" s="4" t="s">
        <v>26</v>
      </c>
      <c r="L9" s="6" t="s">
        <v>27</v>
      </c>
      <c r="M9" s="4" t="s">
        <v>26</v>
      </c>
      <c r="N9" s="5" t="s">
        <v>27</v>
      </c>
      <c r="O9" s="4" t="s">
        <v>26</v>
      </c>
      <c r="P9" s="5" t="s">
        <v>27</v>
      </c>
      <c r="Q9" s="4" t="s">
        <v>26</v>
      </c>
      <c r="R9" s="5" t="s">
        <v>27</v>
      </c>
      <c r="S9" s="4" t="s">
        <v>26</v>
      </c>
      <c r="T9" s="5" t="s">
        <v>27</v>
      </c>
      <c r="U9" s="4" t="s">
        <v>26</v>
      </c>
      <c r="V9" s="5" t="s">
        <v>27</v>
      </c>
      <c r="W9" s="4" t="s">
        <v>26</v>
      </c>
      <c r="X9" s="5" t="s">
        <v>27</v>
      </c>
      <c r="Y9" s="4" t="s">
        <v>26</v>
      </c>
      <c r="Z9" s="5" t="s">
        <v>27</v>
      </c>
      <c r="AA9" s="4" t="s">
        <v>26</v>
      </c>
      <c r="AB9" s="5" t="s">
        <v>27</v>
      </c>
      <c r="AC9" s="4" t="s">
        <v>26</v>
      </c>
      <c r="AD9" s="5" t="s">
        <v>27</v>
      </c>
      <c r="AE9" s="62"/>
      <c r="AF9" s="62"/>
      <c r="AG9" s="62"/>
    </row>
    <row r="10" spans="1:33" s="17" customFormat="1" ht="18" customHeight="1" x14ac:dyDescent="0.25">
      <c r="A10" s="7"/>
      <c r="B10" s="8"/>
      <c r="C10" s="9"/>
      <c r="D10" s="10"/>
      <c r="E10" s="11"/>
      <c r="F10" s="12"/>
      <c r="G10" s="9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3" s="17" customFormat="1" ht="24" x14ac:dyDescent="0.25">
      <c r="A11" s="18" t="s">
        <v>28</v>
      </c>
      <c r="B11" s="19" t="s">
        <v>29</v>
      </c>
      <c r="C11" s="20"/>
      <c r="D11" s="21"/>
      <c r="E11" s="22"/>
      <c r="F11" s="23"/>
      <c r="G11" s="22"/>
      <c r="H11" s="23"/>
      <c r="I11" s="24"/>
      <c r="J11" s="23"/>
      <c r="K11" s="24"/>
      <c r="L11" s="23"/>
      <c r="M11" s="24"/>
      <c r="N11" s="23"/>
      <c r="O11" s="24"/>
      <c r="P11" s="23"/>
      <c r="Q11" s="24"/>
      <c r="R11" s="23"/>
      <c r="S11" s="24"/>
      <c r="T11" s="23"/>
      <c r="U11" s="24"/>
      <c r="V11" s="23"/>
      <c r="W11" s="24"/>
      <c r="X11" s="23"/>
      <c r="Y11" s="24"/>
      <c r="Z11" s="23"/>
      <c r="AA11" s="24"/>
      <c r="AB11" s="23"/>
      <c r="AC11" s="24"/>
      <c r="AD11" s="25"/>
      <c r="AE11" s="26"/>
      <c r="AF11" s="27"/>
      <c r="AG11" s="28"/>
    </row>
    <row r="12" spans="1:33" s="17" customFormat="1" ht="36" x14ac:dyDescent="0.25">
      <c r="A12" s="20" t="s">
        <v>30</v>
      </c>
      <c r="B12" s="29" t="s">
        <v>31</v>
      </c>
      <c r="C12" s="20" t="s">
        <v>32</v>
      </c>
      <c r="D12" s="21">
        <v>24</v>
      </c>
      <c r="E12" s="24">
        <v>2</v>
      </c>
      <c r="F12" s="23">
        <v>2</v>
      </c>
      <c r="G12" s="24">
        <v>2</v>
      </c>
      <c r="H12" s="23">
        <v>2</v>
      </c>
      <c r="I12" s="24">
        <v>2</v>
      </c>
      <c r="J12" s="23">
        <v>2</v>
      </c>
      <c r="K12" s="24">
        <v>2</v>
      </c>
      <c r="L12" s="23">
        <v>2</v>
      </c>
      <c r="M12" s="24">
        <v>2</v>
      </c>
      <c r="N12" s="23">
        <v>2</v>
      </c>
      <c r="O12" s="24">
        <v>2</v>
      </c>
      <c r="P12" s="23">
        <v>0</v>
      </c>
      <c r="Q12" s="24">
        <v>2</v>
      </c>
      <c r="R12" s="23">
        <v>0</v>
      </c>
      <c r="S12" s="24">
        <v>2</v>
      </c>
      <c r="T12" s="23">
        <v>0</v>
      </c>
      <c r="U12" s="24">
        <v>2</v>
      </c>
      <c r="V12" s="23">
        <v>0</v>
      </c>
      <c r="W12" s="24">
        <v>2</v>
      </c>
      <c r="X12" s="23">
        <v>0</v>
      </c>
      <c r="Y12" s="24">
        <v>2</v>
      </c>
      <c r="Z12" s="23">
        <v>0</v>
      </c>
      <c r="AA12" s="24">
        <v>2</v>
      </c>
      <c r="AB12" s="23">
        <v>0</v>
      </c>
      <c r="AC12" s="24">
        <f>E12+G12+I12+K12+M12+O12+Q12+S12+U12+W12+Y12+AA12</f>
        <v>24</v>
      </c>
      <c r="AD12" s="25">
        <f>F12+H12+J12+L12+N12+P12+R12+T12+V12+X12+Z12+AB12</f>
        <v>10</v>
      </c>
      <c r="AE12" s="26">
        <f>AD12/AC12</f>
        <v>0.41666666666666669</v>
      </c>
      <c r="AF12" s="27">
        <f>100%-AE12</f>
        <v>0.58333333333333326</v>
      </c>
      <c r="AG12" s="28"/>
    </row>
    <row r="13" spans="1:33" s="17" customFormat="1" ht="19.5" customHeight="1" x14ac:dyDescent="0.25">
      <c r="A13" s="30" t="s">
        <v>33</v>
      </c>
      <c r="B13" s="31" t="s">
        <v>34</v>
      </c>
      <c r="C13" s="20" t="s">
        <v>35</v>
      </c>
      <c r="D13" s="21">
        <f>SUM(E13,G13,I13,K13,M13,O13,Q13,S13,U13,W13,Y13,AA13)</f>
        <v>3040</v>
      </c>
      <c r="E13" s="24">
        <v>270</v>
      </c>
      <c r="F13" s="23">
        <v>250</v>
      </c>
      <c r="G13" s="24">
        <v>220</v>
      </c>
      <c r="H13" s="23">
        <v>200</v>
      </c>
      <c r="I13" s="24">
        <v>220</v>
      </c>
      <c r="J13" s="23">
        <v>250</v>
      </c>
      <c r="K13" s="24">
        <v>270</v>
      </c>
      <c r="L13" s="23">
        <v>260</v>
      </c>
      <c r="M13" s="24">
        <v>270</v>
      </c>
      <c r="N13" s="23">
        <v>250</v>
      </c>
      <c r="O13" s="24">
        <v>270</v>
      </c>
      <c r="P13" s="23">
        <v>0</v>
      </c>
      <c r="Q13" s="24">
        <v>270</v>
      </c>
      <c r="R13" s="23">
        <v>0</v>
      </c>
      <c r="S13" s="24">
        <v>270</v>
      </c>
      <c r="T13" s="23">
        <v>0</v>
      </c>
      <c r="U13" s="24">
        <v>270</v>
      </c>
      <c r="V13" s="23">
        <v>0</v>
      </c>
      <c r="W13" s="24">
        <v>220</v>
      </c>
      <c r="X13" s="23">
        <v>0</v>
      </c>
      <c r="Y13" s="24">
        <v>220</v>
      </c>
      <c r="Z13" s="23">
        <v>0</v>
      </c>
      <c r="AA13" s="24">
        <v>270</v>
      </c>
      <c r="AB13" s="23">
        <v>0</v>
      </c>
      <c r="AC13" s="24">
        <f>E13+G13+I13+K13+M13+O13+Q13+S13+U13+W13+Y13+AA13</f>
        <v>3040</v>
      </c>
      <c r="AD13" s="25">
        <f>F13+H13+J13+L13+N13+P13+R13+T13+V13+X13+Z13+AB13</f>
        <v>1210</v>
      </c>
      <c r="AE13" s="26">
        <f>AD13/AC13</f>
        <v>0.39802631578947367</v>
      </c>
      <c r="AF13" s="27">
        <f>100%-AE13</f>
        <v>0.60197368421052633</v>
      </c>
      <c r="AG13" s="28"/>
    </row>
    <row r="14" spans="1:33" s="17" customFormat="1" ht="16.5" customHeight="1" x14ac:dyDescent="0.25">
      <c r="A14" s="30"/>
      <c r="B14" s="31"/>
      <c r="C14" s="20"/>
      <c r="D14" s="21"/>
      <c r="E14" s="24"/>
      <c r="F14" s="23"/>
      <c r="G14" s="20"/>
      <c r="H14" s="23"/>
      <c r="I14" s="24"/>
      <c r="J14" s="23"/>
      <c r="K14" s="24"/>
      <c r="L14" s="23"/>
      <c r="M14" s="24"/>
      <c r="N14" s="23"/>
      <c r="O14" s="24"/>
      <c r="P14" s="23"/>
      <c r="Q14" s="24"/>
      <c r="R14" s="23"/>
      <c r="S14" s="24"/>
      <c r="T14" s="23"/>
      <c r="U14" s="24"/>
      <c r="V14" s="23"/>
      <c r="W14" s="24"/>
      <c r="X14" s="23"/>
      <c r="Y14" s="24"/>
      <c r="Z14" s="23"/>
      <c r="AA14" s="24"/>
      <c r="AB14" s="23"/>
      <c r="AC14" s="24"/>
      <c r="AD14" s="25">
        <f t="shared" ref="AD14:AD15" si="0">F14+H14+J14+L14+N14+P14+R14+T14+V14+X14+Z14+AB14</f>
        <v>0</v>
      </c>
      <c r="AE14" s="26"/>
      <c r="AF14" s="27"/>
      <c r="AG14" s="28"/>
    </row>
    <row r="15" spans="1:33" s="17" customFormat="1" ht="39" customHeight="1" x14ac:dyDescent="0.25">
      <c r="A15" s="32" t="s">
        <v>36</v>
      </c>
      <c r="B15" s="19" t="s">
        <v>37</v>
      </c>
      <c r="C15" s="20"/>
      <c r="D15" s="21"/>
      <c r="E15" s="20"/>
      <c r="F15" s="23"/>
      <c r="G15" s="20"/>
      <c r="H15" s="23"/>
      <c r="I15" s="24"/>
      <c r="J15" s="23"/>
      <c r="K15" s="24"/>
      <c r="L15" s="23"/>
      <c r="M15" s="24"/>
      <c r="N15" s="23"/>
      <c r="O15" s="24"/>
      <c r="P15" s="23"/>
      <c r="Q15" s="24"/>
      <c r="R15" s="23"/>
      <c r="S15" s="24"/>
      <c r="T15" s="23"/>
      <c r="U15" s="24"/>
      <c r="V15" s="23"/>
      <c r="W15" s="24"/>
      <c r="X15" s="23"/>
      <c r="Y15" s="24"/>
      <c r="Z15" s="23"/>
      <c r="AA15" s="24"/>
      <c r="AB15" s="23"/>
      <c r="AC15" s="24"/>
      <c r="AD15" s="25">
        <f t="shared" si="0"/>
        <v>0</v>
      </c>
      <c r="AE15" s="26"/>
      <c r="AF15" s="27"/>
      <c r="AG15" s="28"/>
    </row>
    <row r="16" spans="1:33" s="17" customFormat="1" ht="27.75" customHeight="1" x14ac:dyDescent="0.25">
      <c r="A16" s="33" t="s">
        <v>38</v>
      </c>
      <c r="B16" s="34" t="s">
        <v>39</v>
      </c>
      <c r="C16" s="20" t="s">
        <v>40</v>
      </c>
      <c r="D16" s="21">
        <f>SUM(E16,G16,I16,K16,M16,O16,Q16,S16,U16,W16,Y16,AA16)</f>
        <v>22</v>
      </c>
      <c r="E16" s="24">
        <v>2</v>
      </c>
      <c r="F16" s="23">
        <v>2</v>
      </c>
      <c r="G16" s="20">
        <v>2</v>
      </c>
      <c r="H16" s="23">
        <v>2</v>
      </c>
      <c r="I16" s="24">
        <v>2</v>
      </c>
      <c r="J16" s="23">
        <v>2</v>
      </c>
      <c r="K16" s="24">
        <v>2</v>
      </c>
      <c r="L16" s="23">
        <v>2</v>
      </c>
      <c r="M16" s="24">
        <v>2</v>
      </c>
      <c r="N16" s="23">
        <v>2</v>
      </c>
      <c r="O16" s="24">
        <v>2</v>
      </c>
      <c r="P16" s="23">
        <v>0</v>
      </c>
      <c r="Q16" s="24">
        <v>2</v>
      </c>
      <c r="R16" s="23">
        <v>0</v>
      </c>
      <c r="S16" s="24">
        <v>2</v>
      </c>
      <c r="T16" s="23">
        <v>0</v>
      </c>
      <c r="U16" s="24">
        <v>2</v>
      </c>
      <c r="V16" s="23">
        <v>0</v>
      </c>
      <c r="W16" s="24">
        <v>1</v>
      </c>
      <c r="X16" s="23">
        <v>0</v>
      </c>
      <c r="Y16" s="24">
        <v>2</v>
      </c>
      <c r="Z16" s="23">
        <v>0</v>
      </c>
      <c r="AA16" s="24">
        <v>1</v>
      </c>
      <c r="AB16" s="23">
        <v>0</v>
      </c>
      <c r="AC16" s="24">
        <f t="shared" ref="AC16:AD18" si="1">E16+G16+I16+K16+M16+O16+Q16+S16+U16+W16+Y16+AA16</f>
        <v>22</v>
      </c>
      <c r="AD16" s="25">
        <f t="shared" si="1"/>
        <v>10</v>
      </c>
      <c r="AE16" s="26">
        <f>AD16/AC16</f>
        <v>0.45454545454545453</v>
      </c>
      <c r="AF16" s="27">
        <f t="shared" ref="AF16:AF28" si="2">100%-AE16</f>
        <v>0.54545454545454541</v>
      </c>
      <c r="AG16" s="28"/>
    </row>
    <row r="17" spans="1:33" s="17" customFormat="1" ht="20.25" customHeight="1" x14ac:dyDescent="0.25">
      <c r="A17" s="33" t="s">
        <v>41</v>
      </c>
      <c r="B17" s="34" t="s">
        <v>42</v>
      </c>
      <c r="C17" s="20" t="s">
        <v>43</v>
      </c>
      <c r="D17" s="21">
        <f>SUM(E17,G17,I17,K17,M17,O17,Q17,S17,U17,W17,Y17,AA17)</f>
        <v>12</v>
      </c>
      <c r="E17" s="24">
        <v>1</v>
      </c>
      <c r="F17" s="23">
        <v>1</v>
      </c>
      <c r="G17" s="20">
        <v>1</v>
      </c>
      <c r="H17" s="23">
        <v>1</v>
      </c>
      <c r="I17" s="24">
        <v>1</v>
      </c>
      <c r="J17" s="23">
        <v>1</v>
      </c>
      <c r="K17" s="24">
        <v>1</v>
      </c>
      <c r="L17" s="23">
        <v>1</v>
      </c>
      <c r="M17" s="24">
        <v>1</v>
      </c>
      <c r="N17" s="23">
        <v>1</v>
      </c>
      <c r="O17" s="24">
        <v>1</v>
      </c>
      <c r="P17" s="23">
        <v>0</v>
      </c>
      <c r="Q17" s="24">
        <v>1</v>
      </c>
      <c r="R17" s="23">
        <v>0</v>
      </c>
      <c r="S17" s="24">
        <v>1</v>
      </c>
      <c r="T17" s="23">
        <v>0</v>
      </c>
      <c r="U17" s="24">
        <v>1</v>
      </c>
      <c r="V17" s="23">
        <v>0</v>
      </c>
      <c r="W17" s="24">
        <v>1</v>
      </c>
      <c r="X17" s="23">
        <v>0</v>
      </c>
      <c r="Y17" s="24">
        <v>1</v>
      </c>
      <c r="Z17" s="23">
        <v>0</v>
      </c>
      <c r="AA17" s="24">
        <v>1</v>
      </c>
      <c r="AB17" s="23">
        <v>0</v>
      </c>
      <c r="AC17" s="24">
        <f t="shared" si="1"/>
        <v>12</v>
      </c>
      <c r="AD17" s="25">
        <f t="shared" si="1"/>
        <v>5</v>
      </c>
      <c r="AE17" s="26">
        <f>AD17/AC17</f>
        <v>0.41666666666666669</v>
      </c>
      <c r="AF17" s="27">
        <f t="shared" si="2"/>
        <v>0.58333333333333326</v>
      </c>
      <c r="AG17" s="28"/>
    </row>
    <row r="18" spans="1:33" s="17" customFormat="1" ht="32.25" customHeight="1" x14ac:dyDescent="0.25">
      <c r="A18" s="33" t="s">
        <v>44</v>
      </c>
      <c r="B18" s="34" t="s">
        <v>45</v>
      </c>
      <c r="C18" s="20" t="s">
        <v>46</v>
      </c>
      <c r="D18" s="21">
        <f t="shared" ref="D18" si="3">SUM(E18,G18,I18,K18,M18,O18,Q18,S18,U18,W18,Y18,AA18)</f>
        <v>12</v>
      </c>
      <c r="E18" s="24">
        <v>1</v>
      </c>
      <c r="F18" s="23">
        <v>1</v>
      </c>
      <c r="G18" s="20">
        <v>1</v>
      </c>
      <c r="H18" s="23">
        <v>1</v>
      </c>
      <c r="I18" s="24">
        <v>1</v>
      </c>
      <c r="J18" s="23">
        <v>1</v>
      </c>
      <c r="K18" s="24">
        <v>1</v>
      </c>
      <c r="L18" s="23">
        <v>1</v>
      </c>
      <c r="M18" s="24">
        <v>1</v>
      </c>
      <c r="N18" s="23">
        <v>1</v>
      </c>
      <c r="O18" s="24">
        <v>1</v>
      </c>
      <c r="P18" s="23">
        <v>0</v>
      </c>
      <c r="Q18" s="24">
        <v>1</v>
      </c>
      <c r="R18" s="23">
        <v>0</v>
      </c>
      <c r="S18" s="24">
        <v>1</v>
      </c>
      <c r="T18" s="23">
        <v>0</v>
      </c>
      <c r="U18" s="24">
        <v>1</v>
      </c>
      <c r="V18" s="23">
        <v>0</v>
      </c>
      <c r="W18" s="24">
        <v>1</v>
      </c>
      <c r="X18" s="23">
        <v>0</v>
      </c>
      <c r="Y18" s="24">
        <v>1</v>
      </c>
      <c r="Z18" s="23">
        <v>0</v>
      </c>
      <c r="AA18" s="24">
        <v>1</v>
      </c>
      <c r="AB18" s="23">
        <v>0</v>
      </c>
      <c r="AC18" s="24">
        <f t="shared" si="1"/>
        <v>12</v>
      </c>
      <c r="AD18" s="25">
        <f t="shared" si="1"/>
        <v>5</v>
      </c>
      <c r="AE18" s="26">
        <f>AD18/AC18</f>
        <v>0.41666666666666669</v>
      </c>
      <c r="AF18" s="27">
        <f t="shared" si="2"/>
        <v>0.58333333333333326</v>
      </c>
      <c r="AG18" s="28"/>
    </row>
    <row r="19" spans="1:33" s="17" customFormat="1" ht="18" customHeight="1" x14ac:dyDescent="0.25">
      <c r="A19" s="30"/>
      <c r="B19" s="31"/>
      <c r="C19" s="20"/>
      <c r="D19" s="21"/>
      <c r="E19" s="24"/>
      <c r="F19" s="23"/>
      <c r="G19" s="20"/>
      <c r="H19" s="23"/>
      <c r="I19" s="24"/>
      <c r="J19" s="23"/>
      <c r="K19" s="24"/>
      <c r="L19" s="23"/>
      <c r="M19" s="24"/>
      <c r="N19" s="23"/>
      <c r="O19" s="24"/>
      <c r="P19" s="23"/>
      <c r="Q19" s="24"/>
      <c r="R19" s="23"/>
      <c r="S19" s="24"/>
      <c r="T19" s="23"/>
      <c r="U19" s="24"/>
      <c r="V19" s="23"/>
      <c r="W19" s="24"/>
      <c r="X19" s="23"/>
      <c r="Y19" s="24"/>
      <c r="Z19" s="23"/>
      <c r="AA19" s="24"/>
      <c r="AB19" s="23"/>
      <c r="AC19" s="24"/>
      <c r="AD19" s="25"/>
      <c r="AE19" s="26"/>
      <c r="AF19" s="27"/>
      <c r="AG19" s="28"/>
    </row>
    <row r="20" spans="1:33" s="17" customFormat="1" ht="24" x14ac:dyDescent="0.25">
      <c r="A20" s="32" t="s">
        <v>47</v>
      </c>
      <c r="B20" s="35" t="s">
        <v>48</v>
      </c>
      <c r="C20" s="20"/>
      <c r="D20" s="21"/>
      <c r="E20" s="20"/>
      <c r="F20" s="23"/>
      <c r="G20" s="20"/>
      <c r="H20" s="23"/>
      <c r="I20" s="24"/>
      <c r="J20" s="23"/>
      <c r="K20" s="24"/>
      <c r="L20" s="23"/>
      <c r="M20" s="24"/>
      <c r="N20" s="23"/>
      <c r="O20" s="24"/>
      <c r="P20" s="23"/>
      <c r="Q20" s="24"/>
      <c r="R20" s="23"/>
      <c r="S20" s="24"/>
      <c r="T20" s="23"/>
      <c r="U20" s="24"/>
      <c r="V20" s="23"/>
      <c r="W20" s="24"/>
      <c r="X20" s="23"/>
      <c r="Y20" s="24"/>
      <c r="Z20" s="23"/>
      <c r="AA20" s="24"/>
      <c r="AB20" s="23"/>
      <c r="AC20" s="24"/>
      <c r="AD20" s="25"/>
      <c r="AE20" s="26"/>
      <c r="AF20" s="27"/>
      <c r="AG20" s="28"/>
    </row>
    <row r="21" spans="1:33" s="17" customFormat="1" ht="29.25" customHeight="1" x14ac:dyDescent="0.25">
      <c r="A21" s="33" t="s">
        <v>49</v>
      </c>
      <c r="B21" s="34" t="s">
        <v>50</v>
      </c>
      <c r="C21" s="20" t="s">
        <v>51</v>
      </c>
      <c r="D21" s="21">
        <v>9</v>
      </c>
      <c r="E21" s="24">
        <v>1</v>
      </c>
      <c r="F21" s="23">
        <v>1</v>
      </c>
      <c r="G21" s="24">
        <v>0</v>
      </c>
      <c r="H21" s="23">
        <v>1</v>
      </c>
      <c r="I21" s="24">
        <v>1</v>
      </c>
      <c r="J21" s="23">
        <v>0</v>
      </c>
      <c r="K21" s="24">
        <v>1</v>
      </c>
      <c r="L21" s="23">
        <v>1</v>
      </c>
      <c r="M21" s="24">
        <v>1</v>
      </c>
      <c r="N21" s="23">
        <v>1</v>
      </c>
      <c r="O21" s="24">
        <v>0</v>
      </c>
      <c r="P21" s="23">
        <v>0</v>
      </c>
      <c r="Q21" s="24">
        <v>1</v>
      </c>
      <c r="R21" s="23">
        <v>0</v>
      </c>
      <c r="S21" s="24">
        <v>1</v>
      </c>
      <c r="T21" s="23">
        <v>0</v>
      </c>
      <c r="U21" s="24">
        <v>1</v>
      </c>
      <c r="V21" s="23">
        <v>0</v>
      </c>
      <c r="W21" s="24">
        <v>1</v>
      </c>
      <c r="X21" s="23">
        <v>0</v>
      </c>
      <c r="Y21" s="24">
        <v>1</v>
      </c>
      <c r="Z21" s="23">
        <v>0</v>
      </c>
      <c r="AA21" s="24">
        <v>0</v>
      </c>
      <c r="AB21" s="23">
        <v>0</v>
      </c>
      <c r="AC21" s="24">
        <f t="shared" ref="AC21:AD24" si="4">E21+G21+I21+K21+M21+O21+Q21+S21+U21+W21+Y21+AA21</f>
        <v>9</v>
      </c>
      <c r="AD21" s="25">
        <f>F21+H21+J21+L21+N21+P21+R21+T21+V21+X21+Z21+AB21</f>
        <v>4</v>
      </c>
      <c r="AE21" s="26">
        <f t="shared" ref="AE21:AE24" si="5">AD21/AC21</f>
        <v>0.44444444444444442</v>
      </c>
      <c r="AF21" s="27">
        <f t="shared" si="2"/>
        <v>0.55555555555555558</v>
      </c>
      <c r="AG21" s="28"/>
    </row>
    <row r="22" spans="1:33" s="17" customFormat="1" ht="30" customHeight="1" x14ac:dyDescent="0.25">
      <c r="A22" s="33" t="s">
        <v>52</v>
      </c>
      <c r="B22" s="34" t="s">
        <v>53</v>
      </c>
      <c r="C22" s="20" t="s">
        <v>51</v>
      </c>
      <c r="D22" s="21">
        <v>61</v>
      </c>
      <c r="E22" s="24">
        <v>4</v>
      </c>
      <c r="F22" s="23">
        <v>4</v>
      </c>
      <c r="G22" s="24">
        <v>4</v>
      </c>
      <c r="H22" s="23">
        <v>4</v>
      </c>
      <c r="I22" s="24">
        <v>6</v>
      </c>
      <c r="J22" s="23">
        <v>6</v>
      </c>
      <c r="K22" s="24">
        <v>7</v>
      </c>
      <c r="L22" s="23">
        <v>5</v>
      </c>
      <c r="M22" s="24">
        <v>5</v>
      </c>
      <c r="N22" s="23">
        <v>7</v>
      </c>
      <c r="O22" s="24">
        <v>8</v>
      </c>
      <c r="P22" s="23">
        <v>0</v>
      </c>
      <c r="Q22" s="24">
        <v>6</v>
      </c>
      <c r="R22" s="23">
        <v>0</v>
      </c>
      <c r="S22" s="24">
        <v>5</v>
      </c>
      <c r="T22" s="23">
        <v>0</v>
      </c>
      <c r="U22" s="24">
        <v>4</v>
      </c>
      <c r="V22" s="23">
        <v>0</v>
      </c>
      <c r="W22" s="24">
        <v>4</v>
      </c>
      <c r="X22" s="23">
        <v>0</v>
      </c>
      <c r="Y22" s="24">
        <v>5</v>
      </c>
      <c r="Z22" s="23">
        <v>0</v>
      </c>
      <c r="AA22" s="24">
        <v>3</v>
      </c>
      <c r="AB22" s="23">
        <v>0</v>
      </c>
      <c r="AC22" s="24">
        <f>E22+G22+I22+K22+M22+O22+Q22+S22+U22+W22+Y22+AA22</f>
        <v>61</v>
      </c>
      <c r="AD22" s="25">
        <f t="shared" si="4"/>
        <v>26</v>
      </c>
      <c r="AE22" s="26">
        <f t="shared" si="5"/>
        <v>0.42622950819672129</v>
      </c>
      <c r="AF22" s="27">
        <f t="shared" si="2"/>
        <v>0.57377049180327866</v>
      </c>
      <c r="AG22" s="28"/>
    </row>
    <row r="23" spans="1:33" s="17" customFormat="1" ht="32.25" customHeight="1" x14ac:dyDescent="0.25">
      <c r="A23" s="33" t="s">
        <v>54</v>
      </c>
      <c r="B23" s="34" t="s">
        <v>55</v>
      </c>
      <c r="C23" s="20" t="s">
        <v>56</v>
      </c>
      <c r="D23" s="21">
        <v>160</v>
      </c>
      <c r="E23" s="24">
        <v>20</v>
      </c>
      <c r="F23" s="23">
        <v>25</v>
      </c>
      <c r="G23" s="24">
        <v>20</v>
      </c>
      <c r="H23" s="23">
        <v>7</v>
      </c>
      <c r="I23" s="24">
        <v>10</v>
      </c>
      <c r="J23" s="23">
        <v>16</v>
      </c>
      <c r="K23" s="24">
        <v>15</v>
      </c>
      <c r="L23" s="23">
        <v>20</v>
      </c>
      <c r="M23" s="24">
        <v>10</v>
      </c>
      <c r="N23" s="23">
        <v>5</v>
      </c>
      <c r="O23" s="24">
        <v>10</v>
      </c>
      <c r="P23" s="23">
        <v>0</v>
      </c>
      <c r="Q23" s="24">
        <v>15</v>
      </c>
      <c r="R23" s="23">
        <v>0</v>
      </c>
      <c r="S23" s="24">
        <v>15</v>
      </c>
      <c r="T23" s="23">
        <v>0</v>
      </c>
      <c r="U23" s="24">
        <v>15</v>
      </c>
      <c r="V23" s="23">
        <v>0</v>
      </c>
      <c r="W23" s="24">
        <v>10</v>
      </c>
      <c r="X23" s="23">
        <v>0</v>
      </c>
      <c r="Y23" s="24">
        <v>10</v>
      </c>
      <c r="Z23" s="23">
        <v>0</v>
      </c>
      <c r="AA23" s="24">
        <v>10</v>
      </c>
      <c r="AB23" s="23">
        <v>0</v>
      </c>
      <c r="AC23" s="24">
        <f>E23+G23+I23+K23+M23+O23+Q23+S23+U23+W23+Y23+AA23</f>
        <v>160</v>
      </c>
      <c r="AD23" s="25">
        <f t="shared" si="4"/>
        <v>73</v>
      </c>
      <c r="AE23" s="26">
        <f t="shared" si="5"/>
        <v>0.45624999999999999</v>
      </c>
      <c r="AF23" s="27">
        <f t="shared" si="2"/>
        <v>0.54374999999999996</v>
      </c>
      <c r="AG23" s="28"/>
    </row>
    <row r="24" spans="1:33" s="17" customFormat="1" ht="31.5" customHeight="1" x14ac:dyDescent="0.25">
      <c r="A24" s="33" t="s">
        <v>57</v>
      </c>
      <c r="B24" s="34" t="s">
        <v>58</v>
      </c>
      <c r="C24" s="20" t="s">
        <v>59</v>
      </c>
      <c r="D24" s="21">
        <v>224</v>
      </c>
      <c r="E24" s="24">
        <v>20</v>
      </c>
      <c r="F24" s="23">
        <v>20</v>
      </c>
      <c r="G24" s="24">
        <v>20</v>
      </c>
      <c r="H24" s="23">
        <v>15</v>
      </c>
      <c r="I24" s="24">
        <v>20</v>
      </c>
      <c r="J24" s="23">
        <v>15</v>
      </c>
      <c r="K24" s="24">
        <v>20</v>
      </c>
      <c r="L24" s="23">
        <v>15</v>
      </c>
      <c r="M24" s="24">
        <v>20</v>
      </c>
      <c r="N24" s="23">
        <v>20</v>
      </c>
      <c r="O24" s="24">
        <v>20</v>
      </c>
      <c r="P24" s="23">
        <v>0</v>
      </c>
      <c r="Q24" s="24">
        <v>12</v>
      </c>
      <c r="R24" s="23">
        <v>0</v>
      </c>
      <c r="S24" s="24">
        <v>20</v>
      </c>
      <c r="T24" s="23">
        <v>0</v>
      </c>
      <c r="U24" s="24">
        <v>20</v>
      </c>
      <c r="V24" s="23">
        <v>0</v>
      </c>
      <c r="W24" s="24">
        <v>20</v>
      </c>
      <c r="X24" s="23">
        <v>0</v>
      </c>
      <c r="Y24" s="24">
        <v>12</v>
      </c>
      <c r="Z24" s="23">
        <v>0</v>
      </c>
      <c r="AA24" s="24">
        <v>20</v>
      </c>
      <c r="AB24" s="23">
        <v>0</v>
      </c>
      <c r="AC24" s="24">
        <f>E24+G24+I24+K24+M24+O24+Q24+S24+U24+W24+Y24+AA24</f>
        <v>224</v>
      </c>
      <c r="AD24" s="25">
        <f t="shared" si="4"/>
        <v>85</v>
      </c>
      <c r="AE24" s="26">
        <f t="shared" si="5"/>
        <v>0.3794642857142857</v>
      </c>
      <c r="AF24" s="27">
        <f t="shared" si="2"/>
        <v>0.6205357142857143</v>
      </c>
      <c r="AG24" s="28"/>
    </row>
    <row r="25" spans="1:33" s="17" customFormat="1" ht="18" customHeight="1" x14ac:dyDescent="0.25">
      <c r="A25" s="30"/>
      <c r="B25" s="31" t="s">
        <v>60</v>
      </c>
      <c r="C25" s="20"/>
      <c r="D25" s="21"/>
      <c r="E25" s="24"/>
      <c r="F25" s="23"/>
      <c r="G25" s="20"/>
      <c r="H25" s="23"/>
      <c r="I25" s="24"/>
      <c r="J25" s="23"/>
      <c r="K25" s="24"/>
      <c r="L25" s="23"/>
      <c r="M25" s="24"/>
      <c r="N25" s="23"/>
      <c r="O25" s="24"/>
      <c r="P25" s="23"/>
      <c r="Q25" s="24"/>
      <c r="R25" s="23"/>
      <c r="S25" s="24"/>
      <c r="T25" s="23"/>
      <c r="U25" s="24"/>
      <c r="V25" s="23"/>
      <c r="W25" s="24"/>
      <c r="X25" s="23"/>
      <c r="Y25" s="24"/>
      <c r="Z25" s="23"/>
      <c r="AA25" s="24"/>
      <c r="AB25" s="23"/>
      <c r="AC25" s="24"/>
      <c r="AD25" s="25"/>
      <c r="AE25" s="26"/>
      <c r="AF25" s="27"/>
      <c r="AG25" s="28"/>
    </row>
    <row r="26" spans="1:33" s="17" customFormat="1" ht="24" x14ac:dyDescent="0.25">
      <c r="A26" s="36" t="s">
        <v>61</v>
      </c>
      <c r="B26" s="37" t="s">
        <v>62</v>
      </c>
      <c r="C26" s="20"/>
      <c r="D26" s="21"/>
      <c r="E26" s="24"/>
      <c r="F26" s="23"/>
      <c r="G26" s="20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  <c r="AA26" s="24"/>
      <c r="AB26" s="23"/>
      <c r="AC26" s="24"/>
      <c r="AD26" s="25"/>
      <c r="AE26" s="26"/>
      <c r="AF26" s="27"/>
      <c r="AG26" s="28"/>
    </row>
    <row r="27" spans="1:33" s="17" customFormat="1" ht="36" x14ac:dyDescent="0.25">
      <c r="A27" s="38" t="s">
        <v>63</v>
      </c>
      <c r="B27" s="29" t="s">
        <v>64</v>
      </c>
      <c r="C27" s="20" t="s">
        <v>46</v>
      </c>
      <c r="D27" s="21">
        <v>34</v>
      </c>
      <c r="E27" s="24">
        <v>3</v>
      </c>
      <c r="F27" s="23">
        <v>1</v>
      </c>
      <c r="G27" s="20">
        <v>4</v>
      </c>
      <c r="H27" s="23">
        <v>2</v>
      </c>
      <c r="I27" s="24">
        <v>5</v>
      </c>
      <c r="J27" s="23">
        <v>1</v>
      </c>
      <c r="K27" s="24">
        <v>2</v>
      </c>
      <c r="L27" s="23">
        <v>1</v>
      </c>
      <c r="M27" s="24">
        <v>3</v>
      </c>
      <c r="N27" s="23">
        <v>1</v>
      </c>
      <c r="O27" s="24">
        <v>4</v>
      </c>
      <c r="P27" s="23">
        <v>0</v>
      </c>
      <c r="Q27" s="24">
        <v>3</v>
      </c>
      <c r="R27" s="23">
        <v>0</v>
      </c>
      <c r="S27" s="24">
        <v>2</v>
      </c>
      <c r="T27" s="23">
        <v>0</v>
      </c>
      <c r="U27" s="24">
        <v>1</v>
      </c>
      <c r="V27" s="23">
        <v>0</v>
      </c>
      <c r="W27" s="24">
        <v>2</v>
      </c>
      <c r="X27" s="23">
        <v>0</v>
      </c>
      <c r="Y27" s="24">
        <v>2</v>
      </c>
      <c r="Z27" s="23">
        <v>0</v>
      </c>
      <c r="AA27" s="24">
        <v>3</v>
      </c>
      <c r="AB27" s="23">
        <v>0</v>
      </c>
      <c r="AC27" s="24">
        <f>E27+G27+I27+K27+M27+O27+Q27+S27+U27+W27+Y27+AA27</f>
        <v>34</v>
      </c>
      <c r="AD27" s="25">
        <f>F27+H27+J27+L27+N27+P27+R27+T27+V27+X27+Z27+AB27</f>
        <v>6</v>
      </c>
      <c r="AE27" s="26">
        <f>AD27/AC27</f>
        <v>0.17647058823529413</v>
      </c>
      <c r="AF27" s="27">
        <f t="shared" si="2"/>
        <v>0.82352941176470584</v>
      </c>
      <c r="AG27" s="28"/>
    </row>
    <row r="28" spans="1:33" s="17" customFormat="1" ht="16.5" customHeight="1" x14ac:dyDescent="0.25">
      <c r="A28" s="33" t="s">
        <v>65</v>
      </c>
      <c r="B28" s="34" t="s">
        <v>66</v>
      </c>
      <c r="C28" s="20" t="s">
        <v>67</v>
      </c>
      <c r="D28" s="21">
        <f t="shared" ref="D28" si="6">SUM(E28,G28,I28,K28,M28,O28,Q28,S28,U28,W28,Y28,AA28)</f>
        <v>12</v>
      </c>
      <c r="E28" s="24">
        <v>1</v>
      </c>
      <c r="F28" s="23">
        <v>1</v>
      </c>
      <c r="G28" s="20">
        <v>1</v>
      </c>
      <c r="H28" s="23">
        <v>1</v>
      </c>
      <c r="I28" s="24">
        <v>1</v>
      </c>
      <c r="J28" s="23">
        <v>1</v>
      </c>
      <c r="K28" s="24">
        <v>1</v>
      </c>
      <c r="L28" s="23">
        <v>1</v>
      </c>
      <c r="M28" s="24">
        <v>1</v>
      </c>
      <c r="N28" s="23">
        <v>1</v>
      </c>
      <c r="O28" s="24">
        <v>1</v>
      </c>
      <c r="P28" s="23">
        <v>0</v>
      </c>
      <c r="Q28" s="24">
        <v>1</v>
      </c>
      <c r="R28" s="23">
        <v>0</v>
      </c>
      <c r="S28" s="24">
        <v>1</v>
      </c>
      <c r="T28" s="23">
        <v>0</v>
      </c>
      <c r="U28" s="24">
        <v>1</v>
      </c>
      <c r="V28" s="23">
        <v>0</v>
      </c>
      <c r="W28" s="24">
        <v>1</v>
      </c>
      <c r="X28" s="23">
        <v>0</v>
      </c>
      <c r="Y28" s="24">
        <v>1</v>
      </c>
      <c r="Z28" s="23">
        <v>0</v>
      </c>
      <c r="AA28" s="24">
        <v>1</v>
      </c>
      <c r="AB28" s="23">
        <v>0</v>
      </c>
      <c r="AC28" s="24">
        <f>E28+G28+I28+K28+M28+O28+Q28+S28+U28+W28+Y28+AA28</f>
        <v>12</v>
      </c>
      <c r="AD28" s="25">
        <f>F28+H28+J28+L28+N28+P28+R28+T28+V28+X28+Z28+AB28</f>
        <v>5</v>
      </c>
      <c r="AE28" s="26">
        <f>AD28/AC28</f>
        <v>0.41666666666666669</v>
      </c>
      <c r="AF28" s="27">
        <f t="shared" si="2"/>
        <v>0.58333333333333326</v>
      </c>
      <c r="AG28" s="28"/>
    </row>
    <row r="29" spans="1:33" s="17" customFormat="1" ht="18" customHeight="1" x14ac:dyDescent="0.25">
      <c r="A29" s="39"/>
      <c r="B29" s="40"/>
      <c r="C29" s="41"/>
      <c r="D29" s="42"/>
      <c r="E29" s="43"/>
      <c r="F29" s="44"/>
      <c r="G29" s="41"/>
      <c r="H29" s="44"/>
      <c r="I29" s="43"/>
      <c r="J29" s="44"/>
      <c r="K29" s="43"/>
      <c r="L29" s="44"/>
      <c r="M29" s="43"/>
      <c r="N29" s="44"/>
      <c r="O29" s="43"/>
      <c r="P29" s="44"/>
      <c r="Q29" s="43"/>
      <c r="R29" s="44"/>
      <c r="S29" s="43"/>
      <c r="T29" s="44"/>
      <c r="U29" s="43"/>
      <c r="V29" s="44"/>
      <c r="W29" s="43"/>
      <c r="X29" s="44"/>
      <c r="Y29" s="43"/>
      <c r="Z29" s="44"/>
      <c r="AA29" s="43"/>
      <c r="AB29" s="44"/>
      <c r="AC29" s="43"/>
      <c r="AD29" s="45"/>
      <c r="AE29" s="46"/>
      <c r="AF29" s="47"/>
      <c r="AG29" s="48"/>
    </row>
    <row r="30" spans="1:33" s="1" customFormat="1" ht="12.75" x14ac:dyDescent="0.2">
      <c r="A30" s="49"/>
      <c r="B30" s="50"/>
      <c r="C30" s="51"/>
      <c r="D30" s="51"/>
      <c r="E30" s="51"/>
      <c r="F30" s="52"/>
      <c r="G30" s="51"/>
      <c r="H30" s="52"/>
      <c r="I30" s="51"/>
      <c r="J30" s="52"/>
      <c r="K30" s="51"/>
      <c r="L30" s="52"/>
      <c r="M30" s="51"/>
      <c r="N30" s="52"/>
      <c r="O30" s="51"/>
      <c r="P30" s="52"/>
      <c r="Q30" s="51"/>
      <c r="R30" s="52"/>
      <c r="S30" s="51"/>
      <c r="T30" s="52"/>
      <c r="U30" s="51"/>
      <c r="V30" s="52"/>
      <c r="W30" s="51"/>
      <c r="X30" s="52"/>
      <c r="Y30" s="51"/>
      <c r="Z30" s="52"/>
      <c r="AA30" s="53"/>
      <c r="AB30" s="54"/>
    </row>
    <row r="31" spans="1:33" s="1" customFormat="1" ht="12.75" x14ac:dyDescent="0.2">
      <c r="A31" s="49"/>
      <c r="B31" s="50"/>
      <c r="C31" s="51"/>
      <c r="D31" s="51"/>
      <c r="E31" s="51"/>
      <c r="F31" s="52"/>
      <c r="G31" s="51"/>
      <c r="H31" s="52"/>
      <c r="I31" s="51"/>
      <c r="J31" s="52"/>
      <c r="K31" s="51"/>
      <c r="L31" s="52"/>
      <c r="M31" s="51"/>
      <c r="N31" s="52"/>
      <c r="O31" s="51"/>
      <c r="P31" s="52"/>
      <c r="Q31" s="51"/>
      <c r="R31" s="52"/>
      <c r="S31" s="51"/>
      <c r="T31" s="52"/>
      <c r="U31" s="51"/>
      <c r="V31" s="52"/>
      <c r="W31" s="51"/>
      <c r="X31" s="52"/>
      <c r="Y31" s="51"/>
      <c r="Z31" s="52"/>
      <c r="AA31" s="53"/>
      <c r="AB31" s="54"/>
    </row>
    <row r="32" spans="1:33" s="1" customFormat="1" ht="12.75" x14ac:dyDescent="0.2">
      <c r="A32" s="49"/>
      <c r="B32" s="50"/>
      <c r="C32" s="51"/>
      <c r="D32" s="51"/>
      <c r="E32" s="51"/>
      <c r="F32" s="52"/>
      <c r="G32" s="51"/>
      <c r="H32" s="52"/>
      <c r="I32" s="51"/>
      <c r="J32" s="52"/>
      <c r="K32" s="51"/>
      <c r="L32" s="52"/>
      <c r="M32" s="51"/>
      <c r="N32" s="52"/>
      <c r="O32" s="51"/>
      <c r="P32" s="52"/>
      <c r="Q32" s="51"/>
      <c r="R32" s="52"/>
      <c r="S32" s="51"/>
      <c r="T32" s="52"/>
      <c r="U32" s="51"/>
      <c r="V32" s="52"/>
      <c r="W32" s="51"/>
      <c r="X32" s="52"/>
      <c r="Y32" s="51"/>
      <c r="Z32" s="52"/>
      <c r="AA32" s="53"/>
      <c r="AB32" s="54"/>
    </row>
    <row r="33" spans="1:28" s="1" customFormat="1" ht="12.75" x14ac:dyDescent="0.2">
      <c r="A33" s="49"/>
      <c r="C33" s="55"/>
      <c r="D33" s="55"/>
      <c r="E33" s="55"/>
      <c r="F33" s="56"/>
      <c r="G33" s="55"/>
      <c r="H33" s="56"/>
      <c r="I33" s="55"/>
      <c r="J33" s="56"/>
      <c r="K33" s="55"/>
      <c r="L33" s="56"/>
      <c r="M33" s="55"/>
      <c r="N33" s="56"/>
      <c r="O33" s="55"/>
      <c r="P33" s="56"/>
      <c r="Q33" s="55"/>
      <c r="R33" s="56"/>
      <c r="S33" s="55"/>
      <c r="T33" s="57"/>
      <c r="U33" s="55"/>
      <c r="V33" s="57"/>
      <c r="W33" s="55"/>
      <c r="X33" s="57"/>
      <c r="Y33" s="55"/>
      <c r="Z33" s="56"/>
      <c r="AA33" s="55"/>
      <c r="AB33" s="57"/>
    </row>
    <row r="34" spans="1:28" s="1" customFormat="1" x14ac:dyDescent="0.25">
      <c r="B34" s="58"/>
      <c r="C34" s="55"/>
      <c r="D34" s="55"/>
      <c r="E34" s="55"/>
      <c r="F34" s="56"/>
      <c r="G34" s="55"/>
      <c r="H34" s="56"/>
      <c r="I34" s="59"/>
      <c r="J34" s="56"/>
      <c r="K34" s="55"/>
      <c r="L34" s="56"/>
      <c r="M34" s="55"/>
      <c r="N34" s="56"/>
      <c r="O34" s="55"/>
      <c r="P34" s="56"/>
      <c r="Q34" s="55"/>
      <c r="R34" s="56"/>
      <c r="S34" s="55"/>
      <c r="T34" s="57"/>
      <c r="U34" s="55"/>
      <c r="V34" s="59"/>
      <c r="W34" s="55"/>
      <c r="X34" s="57"/>
      <c r="Y34" s="55"/>
      <c r="Z34" s="56"/>
      <c r="AA34" s="55"/>
      <c r="AB34" s="57"/>
    </row>
    <row r="35" spans="1:28" s="1" customFormat="1" ht="12.75" x14ac:dyDescent="0.2">
      <c r="C35" s="55"/>
      <c r="D35" s="55"/>
      <c r="E35" s="55"/>
      <c r="F35" s="56"/>
      <c r="G35" s="55"/>
      <c r="H35" s="56"/>
      <c r="I35" s="55"/>
      <c r="J35" s="56"/>
      <c r="K35" s="55"/>
      <c r="L35" s="56"/>
      <c r="M35" s="55"/>
      <c r="N35" s="56"/>
      <c r="O35" s="55"/>
      <c r="P35" s="56"/>
      <c r="Q35" s="55"/>
      <c r="R35" s="56"/>
      <c r="S35" s="55"/>
      <c r="T35" s="57"/>
      <c r="U35" s="55"/>
      <c r="V35" s="57"/>
      <c r="W35" s="55"/>
      <c r="X35" s="57"/>
      <c r="Y35" s="55"/>
      <c r="Z35" s="56"/>
      <c r="AA35" s="55"/>
      <c r="AB35" s="57"/>
    </row>
    <row r="36" spans="1:28" s="1" customFormat="1" ht="12.75" x14ac:dyDescent="0.2">
      <c r="C36" s="55"/>
      <c r="D36" s="55"/>
      <c r="E36" s="55"/>
      <c r="F36" s="56"/>
      <c r="G36" s="55"/>
      <c r="H36" s="56"/>
      <c r="I36" s="55"/>
      <c r="J36" s="56"/>
      <c r="K36" s="55"/>
      <c r="L36" s="56"/>
      <c r="M36" s="55"/>
      <c r="N36" s="56"/>
      <c r="O36" s="55"/>
      <c r="P36" s="56"/>
      <c r="Q36" s="55"/>
      <c r="R36" s="56"/>
      <c r="S36" s="55"/>
      <c r="T36" s="57"/>
      <c r="U36" s="55"/>
      <c r="V36" s="57"/>
      <c r="W36" s="55"/>
      <c r="X36" s="57"/>
      <c r="Y36" s="55"/>
      <c r="Z36" s="56"/>
      <c r="AA36" s="55"/>
      <c r="AB36" s="57"/>
    </row>
    <row r="37" spans="1:28" s="1" customFormat="1" ht="12.75" x14ac:dyDescent="0.2">
      <c r="C37" s="55"/>
      <c r="D37" s="55"/>
      <c r="E37" s="55"/>
      <c r="F37" s="56"/>
      <c r="G37" s="55"/>
      <c r="H37" s="56"/>
      <c r="I37" s="55"/>
      <c r="J37" s="56"/>
      <c r="K37" s="55"/>
      <c r="L37" s="56"/>
      <c r="M37" s="55"/>
      <c r="N37" s="56"/>
      <c r="O37" s="55"/>
      <c r="P37" s="56"/>
      <c r="Q37" s="55"/>
      <c r="R37" s="56"/>
      <c r="S37" s="55"/>
      <c r="T37" s="57"/>
      <c r="U37" s="55"/>
      <c r="V37" s="57"/>
      <c r="W37" s="55"/>
      <c r="X37" s="57"/>
      <c r="Y37" s="55"/>
      <c r="Z37" s="56"/>
      <c r="AA37" s="55"/>
      <c r="AB37" s="57"/>
    </row>
    <row r="38" spans="1:28" s="1" customFormat="1" ht="12.75" x14ac:dyDescent="0.2">
      <c r="C38" s="55"/>
      <c r="D38" s="55"/>
      <c r="E38" s="55"/>
      <c r="F38" s="56"/>
      <c r="G38" s="55"/>
      <c r="H38" s="56"/>
      <c r="I38" s="55"/>
      <c r="J38" s="56"/>
      <c r="K38" s="55"/>
      <c r="L38" s="56"/>
      <c r="M38" s="55"/>
      <c r="N38" s="56"/>
      <c r="O38" s="55"/>
      <c r="P38" s="56"/>
      <c r="Q38" s="55"/>
      <c r="R38" s="56"/>
      <c r="S38" s="55"/>
      <c r="T38" s="57"/>
      <c r="U38" s="55"/>
      <c r="V38" s="57"/>
      <c r="W38" s="55"/>
      <c r="X38" s="57"/>
      <c r="Y38" s="55"/>
      <c r="Z38" s="56"/>
      <c r="AA38" s="55"/>
      <c r="AB38" s="57"/>
    </row>
    <row r="39" spans="1:28" s="1" customFormat="1" ht="12.75" x14ac:dyDescent="0.2">
      <c r="C39" s="55"/>
      <c r="D39" s="55"/>
      <c r="E39" s="55"/>
      <c r="F39" s="56"/>
      <c r="G39" s="55"/>
      <c r="H39" s="56"/>
      <c r="I39" s="55"/>
      <c r="J39" s="56"/>
      <c r="K39" s="55"/>
      <c r="L39" s="56"/>
      <c r="M39" s="55"/>
      <c r="N39" s="56"/>
      <c r="O39" s="55"/>
      <c r="P39" s="56"/>
      <c r="Q39" s="55"/>
      <c r="R39" s="56"/>
      <c r="S39" s="55"/>
      <c r="T39" s="57"/>
      <c r="U39" s="55"/>
      <c r="V39" s="57"/>
      <c r="W39" s="55"/>
      <c r="X39" s="57"/>
      <c r="Y39" s="55"/>
      <c r="Z39" s="56"/>
      <c r="AA39" s="55"/>
      <c r="AB39" s="57"/>
    </row>
    <row r="40" spans="1:28" s="1" customFormat="1" ht="12.75" x14ac:dyDescent="0.2">
      <c r="C40" s="55"/>
      <c r="D40" s="55"/>
      <c r="E40" s="55"/>
      <c r="F40" s="56"/>
      <c r="G40" s="55"/>
      <c r="H40" s="56"/>
      <c r="I40" s="55"/>
      <c r="J40" s="56"/>
      <c r="K40" s="55"/>
      <c r="L40" s="56"/>
      <c r="M40" s="55"/>
      <c r="N40" s="56"/>
      <c r="O40" s="55"/>
      <c r="P40" s="56"/>
      <c r="Q40" s="55"/>
      <c r="R40" s="56"/>
      <c r="S40" s="55"/>
      <c r="T40" s="57"/>
      <c r="U40" s="55"/>
      <c r="V40" s="57"/>
      <c r="W40" s="55"/>
      <c r="X40" s="57"/>
      <c r="Y40" s="55"/>
      <c r="Z40" s="56"/>
      <c r="AA40" s="55"/>
      <c r="AB40" s="57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ageMargins left="0.51181102362204722" right="0.70866141732283472" top="0.74803149606299213" bottom="0.74803149606299213" header="0.31496062992125984" footer="0.31496062992125984"/>
  <pageSetup paperSize="9" scale="53" fitToHeight="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0"/>
  <sheetViews>
    <sheetView workbookViewId="0">
      <selection activeCell="A2" sqref="A2:AG2"/>
    </sheetView>
  </sheetViews>
  <sheetFormatPr baseColWidth="10" defaultRowHeight="15" x14ac:dyDescent="0.25"/>
  <cols>
    <col min="1" max="1" width="7.7109375" customWidth="1"/>
    <col min="2" max="2" width="35.140625" customWidth="1"/>
    <col min="3" max="3" width="11" customWidth="1"/>
    <col min="4" max="4" width="6.7109375" customWidth="1"/>
    <col min="5" max="5" width="5.7109375" customWidth="1"/>
    <col min="6" max="6" width="5.140625" bestFit="1" customWidth="1"/>
    <col min="7" max="7" width="5.7109375" customWidth="1"/>
    <col min="8" max="8" width="5.140625" bestFit="1" customWidth="1"/>
    <col min="9" max="9" width="5.7109375" customWidth="1"/>
    <col min="10" max="10" width="5.140625" bestFit="1" customWidth="1"/>
    <col min="11" max="11" width="5.7109375" customWidth="1"/>
    <col min="12" max="12" width="5.28515625" bestFit="1" customWidth="1"/>
    <col min="13" max="13" width="5.7109375" customWidth="1"/>
    <col min="14" max="14" width="6.42578125" customWidth="1"/>
    <col min="15" max="15" width="5.7109375" customWidth="1"/>
    <col min="16" max="16" width="6.7109375" customWidth="1"/>
    <col min="17" max="17" width="5.7109375" customWidth="1"/>
    <col min="18" max="18" width="5.140625" bestFit="1" customWidth="1"/>
    <col min="19" max="19" width="5.7109375" customWidth="1"/>
    <col min="20" max="20" width="6.42578125" bestFit="1" customWidth="1"/>
    <col min="21" max="21" width="5.7109375" customWidth="1"/>
    <col min="22" max="22" width="6.7109375" bestFit="1" customWidth="1"/>
    <col min="23" max="23" width="5.7109375" customWidth="1"/>
    <col min="24" max="24" width="6.42578125" customWidth="1"/>
    <col min="25" max="25" width="5.7109375" customWidth="1"/>
    <col min="26" max="26" width="6.42578125" customWidth="1"/>
    <col min="27" max="27" width="5.7109375" customWidth="1"/>
    <col min="28" max="28" width="8.140625" bestFit="1" customWidth="1"/>
    <col min="29" max="29" width="6.7109375" customWidth="1"/>
    <col min="30" max="30" width="9.28515625" customWidth="1"/>
    <col min="31" max="31" width="7.42578125" customWidth="1"/>
    <col min="32" max="32" width="7.28515625" customWidth="1"/>
    <col min="33" max="33" width="12.85546875" bestFit="1" customWidth="1"/>
    <col min="34" max="34" width="4.5703125" customWidth="1"/>
  </cols>
  <sheetData>
    <row r="1" spans="1:33" s="1" customFormat="1" ht="24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</row>
    <row r="2" spans="1:33" s="1" customFormat="1" ht="24" customHeight="1" x14ac:dyDescent="0.2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</row>
    <row r="3" spans="1:33" s="1" customFormat="1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s="1" customFormat="1" ht="19.5" customHeight="1" x14ac:dyDescent="0.2">
      <c r="A4" s="72" t="s">
        <v>69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4"/>
      <c r="M4" s="75" t="s">
        <v>3</v>
      </c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6"/>
    </row>
    <row r="5" spans="1:33" s="1" customFormat="1" ht="15.75" customHeight="1" x14ac:dyDescent="0.2">
      <c r="A5" s="77" t="s">
        <v>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9"/>
    </row>
    <row r="6" spans="1:33" s="1" customFormat="1" ht="12.75" customHeight="1" x14ac:dyDescent="0.2">
      <c r="A6" s="80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2"/>
    </row>
    <row r="7" spans="1:33" s="3" customFormat="1" ht="13.5" customHeight="1" x14ac:dyDescent="0.25">
      <c r="A7" s="62" t="s">
        <v>5</v>
      </c>
      <c r="B7" s="67" t="s">
        <v>6</v>
      </c>
      <c r="C7" s="62" t="s">
        <v>7</v>
      </c>
      <c r="D7" s="62" t="s">
        <v>8</v>
      </c>
      <c r="E7" s="69" t="s">
        <v>9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1" t="s">
        <v>10</v>
      </c>
      <c r="AD7" s="61"/>
      <c r="AE7" s="61" t="s">
        <v>11</v>
      </c>
      <c r="AF7" s="61" t="s">
        <v>12</v>
      </c>
      <c r="AG7" s="61" t="s">
        <v>13</v>
      </c>
    </row>
    <row r="8" spans="1:33" s="3" customFormat="1" ht="15.75" customHeight="1" x14ac:dyDescent="0.25">
      <c r="A8" s="66"/>
      <c r="B8" s="68"/>
      <c r="C8" s="66"/>
      <c r="D8" s="66"/>
      <c r="E8" s="63" t="s">
        <v>14</v>
      </c>
      <c r="F8" s="63"/>
      <c r="G8" s="63" t="s">
        <v>15</v>
      </c>
      <c r="H8" s="63"/>
      <c r="I8" s="63" t="s">
        <v>16</v>
      </c>
      <c r="J8" s="63"/>
      <c r="K8" s="63" t="s">
        <v>17</v>
      </c>
      <c r="L8" s="63"/>
      <c r="M8" s="84" t="s">
        <v>18</v>
      </c>
      <c r="N8" s="63"/>
      <c r="O8" s="64" t="s">
        <v>19</v>
      </c>
      <c r="P8" s="64"/>
      <c r="Q8" s="60" t="s">
        <v>20</v>
      </c>
      <c r="R8" s="60"/>
      <c r="S8" s="60" t="s">
        <v>21</v>
      </c>
      <c r="T8" s="60"/>
      <c r="U8" s="60" t="s">
        <v>22</v>
      </c>
      <c r="V8" s="60"/>
      <c r="W8" s="60" t="s">
        <v>23</v>
      </c>
      <c r="X8" s="60"/>
      <c r="Y8" s="60" t="s">
        <v>24</v>
      </c>
      <c r="Z8" s="60"/>
      <c r="AA8" s="60" t="s">
        <v>25</v>
      </c>
      <c r="AB8" s="60"/>
      <c r="AC8" s="61"/>
      <c r="AD8" s="61"/>
      <c r="AE8" s="61"/>
      <c r="AF8" s="61"/>
      <c r="AG8" s="61"/>
    </row>
    <row r="9" spans="1:33" s="3" customFormat="1" ht="13.5" customHeight="1" x14ac:dyDescent="0.25">
      <c r="A9" s="66"/>
      <c r="B9" s="68"/>
      <c r="C9" s="66"/>
      <c r="D9" s="66"/>
      <c r="E9" s="4" t="s">
        <v>26</v>
      </c>
      <c r="F9" s="5" t="s">
        <v>27</v>
      </c>
      <c r="G9" s="4" t="s">
        <v>26</v>
      </c>
      <c r="H9" s="5" t="s">
        <v>27</v>
      </c>
      <c r="I9" s="4" t="s">
        <v>26</v>
      </c>
      <c r="J9" s="5" t="s">
        <v>27</v>
      </c>
      <c r="K9" s="4" t="s">
        <v>26</v>
      </c>
      <c r="L9" s="6" t="s">
        <v>27</v>
      </c>
      <c r="M9" s="4" t="s">
        <v>26</v>
      </c>
      <c r="N9" s="5" t="s">
        <v>27</v>
      </c>
      <c r="O9" s="4" t="s">
        <v>26</v>
      </c>
      <c r="P9" s="5" t="s">
        <v>27</v>
      </c>
      <c r="Q9" s="4" t="s">
        <v>26</v>
      </c>
      <c r="R9" s="5" t="s">
        <v>27</v>
      </c>
      <c r="S9" s="4" t="s">
        <v>26</v>
      </c>
      <c r="T9" s="5" t="s">
        <v>27</v>
      </c>
      <c r="U9" s="4" t="s">
        <v>26</v>
      </c>
      <c r="V9" s="5" t="s">
        <v>27</v>
      </c>
      <c r="W9" s="4" t="s">
        <v>26</v>
      </c>
      <c r="X9" s="5" t="s">
        <v>27</v>
      </c>
      <c r="Y9" s="4" t="s">
        <v>26</v>
      </c>
      <c r="Z9" s="5" t="s">
        <v>27</v>
      </c>
      <c r="AA9" s="4" t="s">
        <v>26</v>
      </c>
      <c r="AB9" s="5" t="s">
        <v>27</v>
      </c>
      <c r="AC9" s="4" t="s">
        <v>26</v>
      </c>
      <c r="AD9" s="5" t="s">
        <v>27</v>
      </c>
      <c r="AE9" s="62"/>
      <c r="AF9" s="62"/>
      <c r="AG9" s="62"/>
    </row>
    <row r="10" spans="1:33" s="17" customFormat="1" ht="18" customHeight="1" x14ac:dyDescent="0.25">
      <c r="A10" s="7"/>
      <c r="B10" s="8"/>
      <c r="C10" s="9"/>
      <c r="D10" s="10"/>
      <c r="E10" s="11"/>
      <c r="F10" s="12"/>
      <c r="G10" s="9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3" s="17" customFormat="1" ht="24" x14ac:dyDescent="0.25">
      <c r="A11" s="18" t="s">
        <v>28</v>
      </c>
      <c r="B11" s="19" t="s">
        <v>29</v>
      </c>
      <c r="C11" s="20"/>
      <c r="D11" s="21"/>
      <c r="E11" s="22"/>
      <c r="F11" s="23"/>
      <c r="G11" s="22"/>
      <c r="H11" s="23"/>
      <c r="I11" s="24"/>
      <c r="J11" s="23"/>
      <c r="K11" s="24"/>
      <c r="L11" s="23"/>
      <c r="M11" s="24"/>
      <c r="N11" s="23"/>
      <c r="O11" s="24"/>
      <c r="P11" s="23"/>
      <c r="Q11" s="24"/>
      <c r="R11" s="23"/>
      <c r="S11" s="24"/>
      <c r="T11" s="23"/>
      <c r="U11" s="24"/>
      <c r="V11" s="23"/>
      <c r="W11" s="24"/>
      <c r="X11" s="23"/>
      <c r="Y11" s="24"/>
      <c r="Z11" s="23"/>
      <c r="AA11" s="24"/>
      <c r="AB11" s="23"/>
      <c r="AC11" s="24"/>
      <c r="AD11" s="25"/>
      <c r="AE11" s="26"/>
      <c r="AF11" s="27"/>
      <c r="AG11" s="28"/>
    </row>
    <row r="12" spans="1:33" s="17" customFormat="1" ht="36" x14ac:dyDescent="0.25">
      <c r="A12" s="20" t="s">
        <v>30</v>
      </c>
      <c r="B12" s="29" t="s">
        <v>31</v>
      </c>
      <c r="C12" s="20" t="s">
        <v>32</v>
      </c>
      <c r="D12" s="21">
        <v>24</v>
      </c>
      <c r="E12" s="24">
        <v>2</v>
      </c>
      <c r="F12" s="23">
        <v>2</v>
      </c>
      <c r="G12" s="24">
        <v>2</v>
      </c>
      <c r="H12" s="23">
        <v>2</v>
      </c>
      <c r="I12" s="24">
        <v>2</v>
      </c>
      <c r="J12" s="23">
        <v>2</v>
      </c>
      <c r="K12" s="24">
        <v>2</v>
      </c>
      <c r="L12" s="23">
        <v>2</v>
      </c>
      <c r="M12" s="24">
        <v>2</v>
      </c>
      <c r="N12" s="23">
        <v>2</v>
      </c>
      <c r="O12" s="24">
        <v>2</v>
      </c>
      <c r="P12" s="23">
        <v>2</v>
      </c>
      <c r="Q12" s="24">
        <v>2</v>
      </c>
      <c r="R12" s="23">
        <v>0</v>
      </c>
      <c r="S12" s="24">
        <v>2</v>
      </c>
      <c r="T12" s="23">
        <v>0</v>
      </c>
      <c r="U12" s="24">
        <v>2</v>
      </c>
      <c r="V12" s="23">
        <v>0</v>
      </c>
      <c r="W12" s="24">
        <v>2</v>
      </c>
      <c r="X12" s="23">
        <v>0</v>
      </c>
      <c r="Y12" s="24">
        <v>2</v>
      </c>
      <c r="Z12" s="23">
        <v>0</v>
      </c>
      <c r="AA12" s="24">
        <v>2</v>
      </c>
      <c r="AB12" s="23">
        <v>0</v>
      </c>
      <c r="AC12" s="24">
        <f>E12+G12+I12+K12+M12+O12+Q12+S12+U12+W12+Y12+AA12</f>
        <v>24</v>
      </c>
      <c r="AD12" s="25">
        <f>F12+H12+J12+L12+N12+P12+R12+T12+V12+X12+Z12+AB12</f>
        <v>12</v>
      </c>
      <c r="AE12" s="26">
        <f>AD12/AC12</f>
        <v>0.5</v>
      </c>
      <c r="AF12" s="27">
        <f>100%-AE12</f>
        <v>0.5</v>
      </c>
      <c r="AG12" s="28"/>
    </row>
    <row r="13" spans="1:33" s="17" customFormat="1" ht="19.5" customHeight="1" x14ac:dyDescent="0.25">
      <c r="A13" s="30" t="s">
        <v>33</v>
      </c>
      <c r="B13" s="31" t="s">
        <v>34</v>
      </c>
      <c r="C13" s="20" t="s">
        <v>35</v>
      </c>
      <c r="D13" s="21">
        <f>SUM(E13,G13,I13,K13,M13,O13,Q13,S13,U13,W13,Y13,AA13)</f>
        <v>3040</v>
      </c>
      <c r="E13" s="24">
        <v>270</v>
      </c>
      <c r="F13" s="23">
        <v>250</v>
      </c>
      <c r="G13" s="24">
        <v>220</v>
      </c>
      <c r="H13" s="23">
        <v>200</v>
      </c>
      <c r="I13" s="24">
        <v>220</v>
      </c>
      <c r="J13" s="23">
        <v>250</v>
      </c>
      <c r="K13" s="24">
        <v>270</v>
      </c>
      <c r="L13" s="23">
        <v>260</v>
      </c>
      <c r="M13" s="24">
        <v>270</v>
      </c>
      <c r="N13" s="23">
        <v>250</v>
      </c>
      <c r="O13" s="24">
        <v>270</v>
      </c>
      <c r="P13" s="23">
        <v>270</v>
      </c>
      <c r="Q13" s="24">
        <v>270</v>
      </c>
      <c r="R13" s="23">
        <v>0</v>
      </c>
      <c r="S13" s="24">
        <v>270</v>
      </c>
      <c r="T13" s="23">
        <v>0</v>
      </c>
      <c r="U13" s="24">
        <v>270</v>
      </c>
      <c r="V13" s="23">
        <v>0</v>
      </c>
      <c r="W13" s="24">
        <v>220</v>
      </c>
      <c r="X13" s="23">
        <v>0</v>
      </c>
      <c r="Y13" s="24">
        <v>220</v>
      </c>
      <c r="Z13" s="23">
        <v>0</v>
      </c>
      <c r="AA13" s="24">
        <v>270</v>
      </c>
      <c r="AB13" s="23">
        <v>0</v>
      </c>
      <c r="AC13" s="24">
        <f>E13+G13+I13+K13+M13+O13+Q13+S13+U13+W13+Y13+AA13</f>
        <v>3040</v>
      </c>
      <c r="AD13" s="25">
        <f>F13+H13+J13+L13+N13+P13+R13+T13+V13+X13+Z13+AB13</f>
        <v>1480</v>
      </c>
      <c r="AE13" s="26">
        <f>AD13/AC13</f>
        <v>0.48684210526315791</v>
      </c>
      <c r="AF13" s="27">
        <f>100%-AE13</f>
        <v>0.51315789473684204</v>
      </c>
      <c r="AG13" s="28"/>
    </row>
    <row r="14" spans="1:33" s="17" customFormat="1" ht="16.5" customHeight="1" x14ac:dyDescent="0.25">
      <c r="A14" s="30"/>
      <c r="B14" s="31"/>
      <c r="C14" s="20"/>
      <c r="D14" s="21"/>
      <c r="E14" s="24"/>
      <c r="F14" s="23"/>
      <c r="G14" s="20"/>
      <c r="H14" s="23"/>
      <c r="I14" s="24"/>
      <c r="J14" s="23"/>
      <c r="K14" s="24"/>
      <c r="L14" s="23"/>
      <c r="M14" s="24"/>
      <c r="N14" s="23"/>
      <c r="O14" s="24"/>
      <c r="P14" s="23"/>
      <c r="Q14" s="24"/>
      <c r="R14" s="23"/>
      <c r="S14" s="24"/>
      <c r="T14" s="23"/>
      <c r="U14" s="24"/>
      <c r="V14" s="23"/>
      <c r="W14" s="24"/>
      <c r="X14" s="23"/>
      <c r="Y14" s="24"/>
      <c r="Z14" s="23"/>
      <c r="AA14" s="24"/>
      <c r="AB14" s="23"/>
      <c r="AC14" s="24"/>
      <c r="AD14" s="25">
        <f>F14+H14+J14+L14+N14+P14+R14+T14+V14+X14+Z14+AB14</f>
        <v>0</v>
      </c>
      <c r="AE14" s="26"/>
      <c r="AF14" s="27"/>
      <c r="AG14" s="28"/>
    </row>
    <row r="15" spans="1:33" s="17" customFormat="1" ht="39" customHeight="1" x14ac:dyDescent="0.25">
      <c r="A15" s="32" t="s">
        <v>36</v>
      </c>
      <c r="B15" s="19" t="s">
        <v>37</v>
      </c>
      <c r="C15" s="20"/>
      <c r="D15" s="21"/>
      <c r="E15" s="20"/>
      <c r="F15" s="23"/>
      <c r="G15" s="20"/>
      <c r="H15" s="23"/>
      <c r="I15" s="24"/>
      <c r="J15" s="23"/>
      <c r="K15" s="24"/>
      <c r="L15" s="23"/>
      <c r="M15" s="24"/>
      <c r="N15" s="23"/>
      <c r="O15" s="24"/>
      <c r="P15" s="23"/>
      <c r="Q15" s="24"/>
      <c r="R15" s="23"/>
      <c r="S15" s="24"/>
      <c r="T15" s="23"/>
      <c r="U15" s="24"/>
      <c r="V15" s="23"/>
      <c r="W15" s="24"/>
      <c r="X15" s="23"/>
      <c r="Y15" s="24"/>
      <c r="Z15" s="23"/>
      <c r="AA15" s="24"/>
      <c r="AB15" s="23"/>
      <c r="AC15" s="24"/>
      <c r="AD15" s="25">
        <f>F15+H15+J15+L15+N15+P15+R15+T15+V15+X15+Z15+AB15</f>
        <v>0</v>
      </c>
      <c r="AE15" s="26"/>
      <c r="AF15" s="27"/>
      <c r="AG15" s="28"/>
    </row>
    <row r="16" spans="1:33" s="17" customFormat="1" ht="27.75" customHeight="1" x14ac:dyDescent="0.25">
      <c r="A16" s="33" t="s">
        <v>38</v>
      </c>
      <c r="B16" s="34" t="s">
        <v>39</v>
      </c>
      <c r="C16" s="20" t="s">
        <v>40</v>
      </c>
      <c r="D16" s="21">
        <f>SUM(E16,G16,I16,K16,M16,O16,Q16,S16,U16,W16,Y16,AA16)</f>
        <v>22</v>
      </c>
      <c r="E16" s="24">
        <v>2</v>
      </c>
      <c r="F16" s="23">
        <v>2</v>
      </c>
      <c r="G16" s="20">
        <v>2</v>
      </c>
      <c r="H16" s="23">
        <v>2</v>
      </c>
      <c r="I16" s="24">
        <v>2</v>
      </c>
      <c r="J16" s="23">
        <v>2</v>
      </c>
      <c r="K16" s="24">
        <v>2</v>
      </c>
      <c r="L16" s="23">
        <v>2</v>
      </c>
      <c r="M16" s="24">
        <v>2</v>
      </c>
      <c r="N16" s="23">
        <v>2</v>
      </c>
      <c r="O16" s="24">
        <v>2</v>
      </c>
      <c r="P16" s="23">
        <v>2</v>
      </c>
      <c r="Q16" s="24">
        <v>2</v>
      </c>
      <c r="R16" s="23">
        <v>0</v>
      </c>
      <c r="S16" s="24">
        <v>2</v>
      </c>
      <c r="T16" s="23">
        <v>0</v>
      </c>
      <c r="U16" s="24">
        <v>2</v>
      </c>
      <c r="V16" s="23">
        <v>0</v>
      </c>
      <c r="W16" s="24">
        <v>1</v>
      </c>
      <c r="X16" s="23">
        <v>0</v>
      </c>
      <c r="Y16" s="24">
        <v>2</v>
      </c>
      <c r="Z16" s="23">
        <v>0</v>
      </c>
      <c r="AA16" s="24">
        <v>1</v>
      </c>
      <c r="AB16" s="23">
        <v>0</v>
      </c>
      <c r="AC16" s="24">
        <f>E16+G16+I16+K16+M16+O16+Q16+S16+U16+W16+Y16+AA16</f>
        <v>22</v>
      </c>
      <c r="AD16" s="25">
        <f>F16+H16+J16+L16+N16+P16+R16+T16+V16+X16+Z16+AB16</f>
        <v>12</v>
      </c>
      <c r="AE16" s="26">
        <f>AD16/AC16</f>
        <v>0.54545454545454541</v>
      </c>
      <c r="AF16" s="27">
        <f>100%-AE16</f>
        <v>0.45454545454545459</v>
      </c>
      <c r="AG16" s="28"/>
    </row>
    <row r="17" spans="1:33" s="17" customFormat="1" ht="20.25" customHeight="1" x14ac:dyDescent="0.25">
      <c r="A17" s="33" t="s">
        <v>41</v>
      </c>
      <c r="B17" s="34" t="s">
        <v>42</v>
      </c>
      <c r="C17" s="20" t="s">
        <v>43</v>
      </c>
      <c r="D17" s="21">
        <f>SUM(E17,G17,I17,K17,M17,O17,Q17,S17,U17,W17,Y17,AA17)</f>
        <v>12</v>
      </c>
      <c r="E17" s="24">
        <v>1</v>
      </c>
      <c r="F17" s="23">
        <v>1</v>
      </c>
      <c r="G17" s="20">
        <v>1</v>
      </c>
      <c r="H17" s="23">
        <v>1</v>
      </c>
      <c r="I17" s="24">
        <v>1</v>
      </c>
      <c r="J17" s="23">
        <v>1</v>
      </c>
      <c r="K17" s="24">
        <v>1</v>
      </c>
      <c r="L17" s="23">
        <v>1</v>
      </c>
      <c r="M17" s="24">
        <v>1</v>
      </c>
      <c r="N17" s="23">
        <v>1</v>
      </c>
      <c r="O17" s="24">
        <v>1</v>
      </c>
      <c r="P17" s="23">
        <v>1</v>
      </c>
      <c r="Q17" s="24">
        <v>1</v>
      </c>
      <c r="R17" s="23">
        <v>0</v>
      </c>
      <c r="S17" s="24">
        <v>1</v>
      </c>
      <c r="T17" s="23">
        <v>0</v>
      </c>
      <c r="U17" s="24">
        <v>1</v>
      </c>
      <c r="V17" s="23">
        <v>0</v>
      </c>
      <c r="W17" s="24">
        <v>1</v>
      </c>
      <c r="X17" s="23">
        <v>0</v>
      </c>
      <c r="Y17" s="24">
        <v>1</v>
      </c>
      <c r="Z17" s="23">
        <v>0</v>
      </c>
      <c r="AA17" s="24">
        <v>1</v>
      </c>
      <c r="AB17" s="23">
        <v>0</v>
      </c>
      <c r="AC17" s="24">
        <f>E17+G17+I17+K17+M17+O17+Q17+S17+U17+W17+Y17+AA17</f>
        <v>12</v>
      </c>
      <c r="AD17" s="25">
        <f>F17+H17+J17+L17+N17+P17+R17+T17+V17+X17+Z17+AB17</f>
        <v>6</v>
      </c>
      <c r="AE17" s="26">
        <f>AD17/AC17</f>
        <v>0.5</v>
      </c>
      <c r="AF17" s="27">
        <f>100%-AE17</f>
        <v>0.5</v>
      </c>
      <c r="AG17" s="28"/>
    </row>
    <row r="18" spans="1:33" s="17" customFormat="1" ht="32.25" customHeight="1" x14ac:dyDescent="0.25">
      <c r="A18" s="33" t="s">
        <v>44</v>
      </c>
      <c r="B18" s="34" t="s">
        <v>45</v>
      </c>
      <c r="C18" s="20" t="s">
        <v>46</v>
      </c>
      <c r="D18" s="21">
        <f>SUM(E18,G18,I18,K18,M18,O18,Q18,S18,U18,W18,Y18,AA18)</f>
        <v>12</v>
      </c>
      <c r="E18" s="24">
        <v>1</v>
      </c>
      <c r="F18" s="23">
        <v>1</v>
      </c>
      <c r="G18" s="20">
        <v>1</v>
      </c>
      <c r="H18" s="23">
        <v>1</v>
      </c>
      <c r="I18" s="24">
        <v>1</v>
      </c>
      <c r="J18" s="23">
        <v>1</v>
      </c>
      <c r="K18" s="24">
        <v>1</v>
      </c>
      <c r="L18" s="23">
        <v>1</v>
      </c>
      <c r="M18" s="24">
        <v>1</v>
      </c>
      <c r="N18" s="23">
        <v>1</v>
      </c>
      <c r="O18" s="24">
        <v>1</v>
      </c>
      <c r="P18" s="23">
        <v>1</v>
      </c>
      <c r="Q18" s="24">
        <v>1</v>
      </c>
      <c r="R18" s="23">
        <v>0</v>
      </c>
      <c r="S18" s="24">
        <v>1</v>
      </c>
      <c r="T18" s="23">
        <v>0</v>
      </c>
      <c r="U18" s="24">
        <v>1</v>
      </c>
      <c r="V18" s="23">
        <v>0</v>
      </c>
      <c r="W18" s="24">
        <v>1</v>
      </c>
      <c r="X18" s="23">
        <v>0</v>
      </c>
      <c r="Y18" s="24">
        <v>1</v>
      </c>
      <c r="Z18" s="23">
        <v>0</v>
      </c>
      <c r="AA18" s="24">
        <v>1</v>
      </c>
      <c r="AB18" s="23">
        <v>0</v>
      </c>
      <c r="AC18" s="24">
        <f>E18+G18+I18+K18+M18+O18+Q18+S18+U18+W18+Y18+AA18</f>
        <v>12</v>
      </c>
      <c r="AD18" s="25">
        <f>F18+H18+J18+L18+N18+P18+R18+T18+V18+X18+Z18+AB18</f>
        <v>6</v>
      </c>
      <c r="AE18" s="26">
        <f>AD18/AC18</f>
        <v>0.5</v>
      </c>
      <c r="AF18" s="27">
        <f>100%-AE18</f>
        <v>0.5</v>
      </c>
      <c r="AG18" s="28"/>
    </row>
    <row r="19" spans="1:33" s="17" customFormat="1" ht="18" customHeight="1" x14ac:dyDescent="0.25">
      <c r="A19" s="30"/>
      <c r="B19" s="31"/>
      <c r="C19" s="20"/>
      <c r="D19" s="21"/>
      <c r="E19" s="24"/>
      <c r="F19" s="23"/>
      <c r="G19" s="20"/>
      <c r="H19" s="23"/>
      <c r="I19" s="24"/>
      <c r="J19" s="23"/>
      <c r="K19" s="24"/>
      <c r="L19" s="23"/>
      <c r="M19" s="24"/>
      <c r="N19" s="23"/>
      <c r="O19" s="24"/>
      <c r="P19" s="23"/>
      <c r="Q19" s="24"/>
      <c r="R19" s="23"/>
      <c r="S19" s="24"/>
      <c r="T19" s="23"/>
      <c r="U19" s="24"/>
      <c r="V19" s="23"/>
      <c r="W19" s="24"/>
      <c r="X19" s="23"/>
      <c r="Y19" s="24"/>
      <c r="Z19" s="23"/>
      <c r="AA19" s="24"/>
      <c r="AB19" s="23"/>
      <c r="AC19" s="24"/>
      <c r="AD19" s="25"/>
      <c r="AE19" s="26"/>
      <c r="AF19" s="27"/>
      <c r="AG19" s="28"/>
    </row>
    <row r="20" spans="1:33" s="17" customFormat="1" ht="24" x14ac:dyDescent="0.25">
      <c r="A20" s="32" t="s">
        <v>47</v>
      </c>
      <c r="B20" s="35" t="s">
        <v>48</v>
      </c>
      <c r="C20" s="20"/>
      <c r="D20" s="21"/>
      <c r="E20" s="20"/>
      <c r="F20" s="23"/>
      <c r="G20" s="20"/>
      <c r="H20" s="23"/>
      <c r="I20" s="24"/>
      <c r="J20" s="23"/>
      <c r="K20" s="24"/>
      <c r="L20" s="23"/>
      <c r="M20" s="24"/>
      <c r="N20" s="23"/>
      <c r="O20" s="24"/>
      <c r="P20" s="23"/>
      <c r="Q20" s="24"/>
      <c r="R20" s="23"/>
      <c r="S20" s="24"/>
      <c r="T20" s="23"/>
      <c r="U20" s="24"/>
      <c r="V20" s="23"/>
      <c r="W20" s="24"/>
      <c r="X20" s="23"/>
      <c r="Y20" s="24"/>
      <c r="Z20" s="23"/>
      <c r="AA20" s="24"/>
      <c r="AB20" s="23"/>
      <c r="AC20" s="24"/>
      <c r="AD20" s="25"/>
      <c r="AE20" s="26"/>
      <c r="AF20" s="27"/>
      <c r="AG20" s="28"/>
    </row>
    <row r="21" spans="1:33" s="17" customFormat="1" ht="29.25" customHeight="1" x14ac:dyDescent="0.25">
      <c r="A21" s="33" t="s">
        <v>49</v>
      </c>
      <c r="B21" s="34" t="s">
        <v>50</v>
      </c>
      <c r="C21" s="20" t="s">
        <v>51</v>
      </c>
      <c r="D21" s="21">
        <v>9</v>
      </c>
      <c r="E21" s="24">
        <v>1</v>
      </c>
      <c r="F21" s="23">
        <v>1</v>
      </c>
      <c r="G21" s="24">
        <v>0</v>
      </c>
      <c r="H21" s="23">
        <v>1</v>
      </c>
      <c r="I21" s="24">
        <v>1</v>
      </c>
      <c r="J21" s="23">
        <v>0</v>
      </c>
      <c r="K21" s="24">
        <v>1</v>
      </c>
      <c r="L21" s="23">
        <v>1</v>
      </c>
      <c r="M21" s="24">
        <v>1</v>
      </c>
      <c r="N21" s="23">
        <v>1</v>
      </c>
      <c r="O21" s="24">
        <v>0</v>
      </c>
      <c r="P21" s="23">
        <v>0</v>
      </c>
      <c r="Q21" s="24">
        <v>1</v>
      </c>
      <c r="R21" s="23">
        <v>0</v>
      </c>
      <c r="S21" s="24">
        <v>1</v>
      </c>
      <c r="T21" s="23">
        <v>0</v>
      </c>
      <c r="U21" s="24">
        <v>1</v>
      </c>
      <c r="V21" s="23">
        <v>0</v>
      </c>
      <c r="W21" s="24">
        <v>1</v>
      </c>
      <c r="X21" s="23">
        <v>0</v>
      </c>
      <c r="Y21" s="24">
        <v>1</v>
      </c>
      <c r="Z21" s="23">
        <v>0</v>
      </c>
      <c r="AA21" s="24">
        <v>0</v>
      </c>
      <c r="AB21" s="23">
        <v>0</v>
      </c>
      <c r="AC21" s="24">
        <f t="shared" ref="AC21:AD24" si="0">E21+G21+I21+K21+M21+O21+Q21+S21+U21+W21+Y21+AA21</f>
        <v>9</v>
      </c>
      <c r="AD21" s="25">
        <f t="shared" si="0"/>
        <v>4</v>
      </c>
      <c r="AE21" s="26">
        <f>AD21/AC21</f>
        <v>0.44444444444444442</v>
      </c>
      <c r="AF21" s="27">
        <f>100%-AE21</f>
        <v>0.55555555555555558</v>
      </c>
      <c r="AG21" s="28"/>
    </row>
    <row r="22" spans="1:33" s="17" customFormat="1" ht="30" customHeight="1" x14ac:dyDescent="0.25">
      <c r="A22" s="33" t="s">
        <v>52</v>
      </c>
      <c r="B22" s="34" t="s">
        <v>53</v>
      </c>
      <c r="C22" s="20" t="s">
        <v>51</v>
      </c>
      <c r="D22" s="21">
        <v>61</v>
      </c>
      <c r="E22" s="24">
        <v>4</v>
      </c>
      <c r="F22" s="23">
        <v>4</v>
      </c>
      <c r="G22" s="24">
        <v>4</v>
      </c>
      <c r="H22" s="23">
        <v>4</v>
      </c>
      <c r="I22" s="24">
        <v>6</v>
      </c>
      <c r="J22" s="23">
        <v>6</v>
      </c>
      <c r="K22" s="24">
        <v>7</v>
      </c>
      <c r="L22" s="23">
        <v>5</v>
      </c>
      <c r="M22" s="24">
        <v>5</v>
      </c>
      <c r="N22" s="23">
        <v>7</v>
      </c>
      <c r="O22" s="24">
        <v>8</v>
      </c>
      <c r="P22" s="23">
        <v>7</v>
      </c>
      <c r="Q22" s="24">
        <v>6</v>
      </c>
      <c r="R22" s="23">
        <v>0</v>
      </c>
      <c r="S22" s="24">
        <v>5</v>
      </c>
      <c r="T22" s="23">
        <v>0</v>
      </c>
      <c r="U22" s="24">
        <v>4</v>
      </c>
      <c r="V22" s="23">
        <v>0</v>
      </c>
      <c r="W22" s="24">
        <v>4</v>
      </c>
      <c r="X22" s="23">
        <v>0</v>
      </c>
      <c r="Y22" s="24">
        <v>5</v>
      </c>
      <c r="Z22" s="23">
        <v>0</v>
      </c>
      <c r="AA22" s="24">
        <v>3</v>
      </c>
      <c r="AB22" s="23">
        <v>0</v>
      </c>
      <c r="AC22" s="24">
        <f t="shared" si="0"/>
        <v>61</v>
      </c>
      <c r="AD22" s="25">
        <f t="shared" si="0"/>
        <v>33</v>
      </c>
      <c r="AE22" s="26">
        <f>AD22/AC22</f>
        <v>0.54098360655737709</v>
      </c>
      <c r="AF22" s="27">
        <f>100%-AE22</f>
        <v>0.45901639344262291</v>
      </c>
      <c r="AG22" s="28"/>
    </row>
    <row r="23" spans="1:33" s="17" customFormat="1" ht="32.25" customHeight="1" x14ac:dyDescent="0.25">
      <c r="A23" s="33" t="s">
        <v>54</v>
      </c>
      <c r="B23" s="34" t="s">
        <v>55</v>
      </c>
      <c r="C23" s="20" t="s">
        <v>56</v>
      </c>
      <c r="D23" s="21">
        <v>160</v>
      </c>
      <c r="E23" s="24">
        <v>20</v>
      </c>
      <c r="F23" s="23">
        <v>25</v>
      </c>
      <c r="G23" s="24">
        <v>20</v>
      </c>
      <c r="H23" s="23">
        <v>7</v>
      </c>
      <c r="I23" s="24">
        <v>10</v>
      </c>
      <c r="J23" s="23">
        <v>16</v>
      </c>
      <c r="K23" s="24">
        <v>15</v>
      </c>
      <c r="L23" s="23">
        <v>20</v>
      </c>
      <c r="M23" s="24">
        <v>10</v>
      </c>
      <c r="N23" s="23">
        <v>5</v>
      </c>
      <c r="O23" s="24">
        <v>10</v>
      </c>
      <c r="P23" s="23">
        <v>16</v>
      </c>
      <c r="Q23" s="24">
        <v>15</v>
      </c>
      <c r="R23" s="23">
        <v>0</v>
      </c>
      <c r="S23" s="24">
        <v>15</v>
      </c>
      <c r="T23" s="23">
        <v>0</v>
      </c>
      <c r="U23" s="24">
        <v>15</v>
      </c>
      <c r="V23" s="23">
        <v>0</v>
      </c>
      <c r="W23" s="24">
        <v>10</v>
      </c>
      <c r="X23" s="23">
        <v>0</v>
      </c>
      <c r="Y23" s="24">
        <v>10</v>
      </c>
      <c r="Z23" s="23">
        <v>0</v>
      </c>
      <c r="AA23" s="24">
        <v>10</v>
      </c>
      <c r="AB23" s="23">
        <v>0</v>
      </c>
      <c r="AC23" s="24">
        <f t="shared" si="0"/>
        <v>160</v>
      </c>
      <c r="AD23" s="25">
        <f t="shared" si="0"/>
        <v>89</v>
      </c>
      <c r="AE23" s="26">
        <f>AD23/AC23</f>
        <v>0.55625000000000002</v>
      </c>
      <c r="AF23" s="27">
        <f>100%-AE23</f>
        <v>0.44374999999999998</v>
      </c>
      <c r="AG23" s="28"/>
    </row>
    <row r="24" spans="1:33" s="17" customFormat="1" ht="31.5" customHeight="1" x14ac:dyDescent="0.25">
      <c r="A24" s="33" t="s">
        <v>57</v>
      </c>
      <c r="B24" s="34" t="s">
        <v>58</v>
      </c>
      <c r="C24" s="20" t="s">
        <v>59</v>
      </c>
      <c r="D24" s="21">
        <v>224</v>
      </c>
      <c r="E24" s="24">
        <v>20</v>
      </c>
      <c r="F24" s="23">
        <v>20</v>
      </c>
      <c r="G24" s="24">
        <v>20</v>
      </c>
      <c r="H24" s="23">
        <v>15</v>
      </c>
      <c r="I24" s="24">
        <v>20</v>
      </c>
      <c r="J24" s="23">
        <v>15</v>
      </c>
      <c r="K24" s="24">
        <v>20</v>
      </c>
      <c r="L24" s="23">
        <v>15</v>
      </c>
      <c r="M24" s="24">
        <v>20</v>
      </c>
      <c r="N24" s="23">
        <v>20</v>
      </c>
      <c r="O24" s="24">
        <v>20</v>
      </c>
      <c r="P24" s="23">
        <v>15</v>
      </c>
      <c r="Q24" s="24">
        <v>12</v>
      </c>
      <c r="R24" s="23">
        <v>0</v>
      </c>
      <c r="S24" s="24">
        <v>20</v>
      </c>
      <c r="T24" s="23">
        <v>0</v>
      </c>
      <c r="U24" s="24">
        <v>20</v>
      </c>
      <c r="V24" s="23">
        <v>0</v>
      </c>
      <c r="W24" s="24">
        <v>20</v>
      </c>
      <c r="X24" s="23">
        <v>0</v>
      </c>
      <c r="Y24" s="24">
        <v>12</v>
      </c>
      <c r="Z24" s="23">
        <v>0</v>
      </c>
      <c r="AA24" s="24">
        <v>20</v>
      </c>
      <c r="AB24" s="23">
        <v>0</v>
      </c>
      <c r="AC24" s="24">
        <f t="shared" si="0"/>
        <v>224</v>
      </c>
      <c r="AD24" s="25">
        <f t="shared" si="0"/>
        <v>100</v>
      </c>
      <c r="AE24" s="26">
        <f>AD24/AC24</f>
        <v>0.44642857142857145</v>
      </c>
      <c r="AF24" s="27">
        <f>100%-AE24</f>
        <v>0.5535714285714286</v>
      </c>
      <c r="AG24" s="28"/>
    </row>
    <row r="25" spans="1:33" s="17" customFormat="1" ht="18" customHeight="1" x14ac:dyDescent="0.25">
      <c r="A25" s="30"/>
      <c r="B25" s="31" t="s">
        <v>60</v>
      </c>
      <c r="C25" s="20"/>
      <c r="D25" s="21"/>
      <c r="E25" s="24"/>
      <c r="F25" s="23"/>
      <c r="G25" s="20"/>
      <c r="H25" s="23"/>
      <c r="I25" s="24"/>
      <c r="J25" s="23"/>
      <c r="K25" s="24"/>
      <c r="L25" s="23"/>
      <c r="M25" s="24"/>
      <c r="N25" s="23"/>
      <c r="O25" s="24"/>
      <c r="P25" s="23"/>
      <c r="Q25" s="24"/>
      <c r="R25" s="23"/>
      <c r="S25" s="24"/>
      <c r="T25" s="23"/>
      <c r="U25" s="24"/>
      <c r="V25" s="23"/>
      <c r="W25" s="24"/>
      <c r="X25" s="23"/>
      <c r="Y25" s="24"/>
      <c r="Z25" s="23"/>
      <c r="AA25" s="24"/>
      <c r="AB25" s="23"/>
      <c r="AC25" s="24"/>
      <c r="AD25" s="25"/>
      <c r="AE25" s="26"/>
      <c r="AF25" s="27"/>
      <c r="AG25" s="28"/>
    </row>
    <row r="26" spans="1:33" s="17" customFormat="1" ht="24" x14ac:dyDescent="0.25">
      <c r="A26" s="36" t="s">
        <v>61</v>
      </c>
      <c r="B26" s="37" t="s">
        <v>62</v>
      </c>
      <c r="C26" s="20"/>
      <c r="D26" s="21"/>
      <c r="E26" s="24"/>
      <c r="F26" s="23"/>
      <c r="G26" s="20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  <c r="AA26" s="24"/>
      <c r="AB26" s="23"/>
      <c r="AC26" s="24"/>
      <c r="AD26" s="25"/>
      <c r="AE26" s="26"/>
      <c r="AF26" s="27"/>
      <c r="AG26" s="28"/>
    </row>
    <row r="27" spans="1:33" s="17" customFormat="1" ht="36" x14ac:dyDescent="0.25">
      <c r="A27" s="38" t="s">
        <v>63</v>
      </c>
      <c r="B27" s="29" t="s">
        <v>64</v>
      </c>
      <c r="C27" s="20" t="s">
        <v>46</v>
      </c>
      <c r="D27" s="21">
        <v>34</v>
      </c>
      <c r="E27" s="24">
        <v>3</v>
      </c>
      <c r="F27" s="23">
        <v>1</v>
      </c>
      <c r="G27" s="20">
        <v>4</v>
      </c>
      <c r="H27" s="23">
        <v>2</v>
      </c>
      <c r="I27" s="24">
        <v>5</v>
      </c>
      <c r="J27" s="23">
        <v>1</v>
      </c>
      <c r="K27" s="24">
        <v>2</v>
      </c>
      <c r="L27" s="23">
        <v>1</v>
      </c>
      <c r="M27" s="24">
        <v>3</v>
      </c>
      <c r="N27" s="23">
        <v>1</v>
      </c>
      <c r="O27" s="24">
        <v>4</v>
      </c>
      <c r="P27" s="23">
        <v>1</v>
      </c>
      <c r="Q27" s="24">
        <v>3</v>
      </c>
      <c r="R27" s="23">
        <v>0</v>
      </c>
      <c r="S27" s="24">
        <v>2</v>
      </c>
      <c r="T27" s="23">
        <v>0</v>
      </c>
      <c r="U27" s="24">
        <v>1</v>
      </c>
      <c r="V27" s="23">
        <v>0</v>
      </c>
      <c r="W27" s="24">
        <v>2</v>
      </c>
      <c r="X27" s="23">
        <v>0</v>
      </c>
      <c r="Y27" s="24">
        <v>2</v>
      </c>
      <c r="Z27" s="23">
        <v>0</v>
      </c>
      <c r="AA27" s="24">
        <v>3</v>
      </c>
      <c r="AB27" s="23">
        <v>0</v>
      </c>
      <c r="AC27" s="24">
        <f>E27+G27+I27+K27+M27+O27+Q27+S27+U27+W27+Y27+AA27</f>
        <v>34</v>
      </c>
      <c r="AD27" s="25">
        <f>F27+H27+J27+L27+N27+P27+R27+T27+V27+X27+Z27+AB27</f>
        <v>7</v>
      </c>
      <c r="AE27" s="26">
        <f>AD27/AC27</f>
        <v>0.20588235294117646</v>
      </c>
      <c r="AF27" s="27">
        <f>100%-AE27</f>
        <v>0.79411764705882359</v>
      </c>
      <c r="AG27" s="28"/>
    </row>
    <row r="28" spans="1:33" s="17" customFormat="1" ht="16.5" customHeight="1" x14ac:dyDescent="0.25">
      <c r="A28" s="33" t="s">
        <v>65</v>
      </c>
      <c r="B28" s="34" t="s">
        <v>66</v>
      </c>
      <c r="C28" s="20" t="s">
        <v>67</v>
      </c>
      <c r="D28" s="21">
        <f>SUM(E28,G28,I28,K28,M28,O28,Q28,S28,U28,W28,Y28,AA28)</f>
        <v>12</v>
      </c>
      <c r="E28" s="24">
        <v>1</v>
      </c>
      <c r="F28" s="23">
        <v>1</v>
      </c>
      <c r="G28" s="20">
        <v>1</v>
      </c>
      <c r="H28" s="23">
        <v>1</v>
      </c>
      <c r="I28" s="24">
        <v>1</v>
      </c>
      <c r="J28" s="23">
        <v>1</v>
      </c>
      <c r="K28" s="24">
        <v>1</v>
      </c>
      <c r="L28" s="23">
        <v>1</v>
      </c>
      <c r="M28" s="24">
        <v>1</v>
      </c>
      <c r="N28" s="23">
        <v>1</v>
      </c>
      <c r="O28" s="24">
        <v>1</v>
      </c>
      <c r="P28" s="23">
        <v>1</v>
      </c>
      <c r="Q28" s="24">
        <v>1</v>
      </c>
      <c r="R28" s="23">
        <v>0</v>
      </c>
      <c r="S28" s="24">
        <v>1</v>
      </c>
      <c r="T28" s="23">
        <v>0</v>
      </c>
      <c r="U28" s="24">
        <v>1</v>
      </c>
      <c r="V28" s="23">
        <v>0</v>
      </c>
      <c r="W28" s="24">
        <v>1</v>
      </c>
      <c r="X28" s="23">
        <v>0</v>
      </c>
      <c r="Y28" s="24">
        <v>1</v>
      </c>
      <c r="Z28" s="23">
        <v>0</v>
      </c>
      <c r="AA28" s="24">
        <v>1</v>
      </c>
      <c r="AB28" s="23">
        <v>0</v>
      </c>
      <c r="AC28" s="24">
        <f>E28+G28+I28+K28+M28+O28+Q28+S28+U28+W28+Y28+AA28</f>
        <v>12</v>
      </c>
      <c r="AD28" s="25">
        <f>F28+H28+J28+L28+N28+P28+R28+T28+V28+X28+Z28+AB28</f>
        <v>6</v>
      </c>
      <c r="AE28" s="26">
        <f>AD28/AC28</f>
        <v>0.5</v>
      </c>
      <c r="AF28" s="27">
        <f>100%-AE28</f>
        <v>0.5</v>
      </c>
      <c r="AG28" s="28"/>
    </row>
    <row r="29" spans="1:33" s="17" customFormat="1" ht="18" customHeight="1" x14ac:dyDescent="0.25">
      <c r="A29" s="39"/>
      <c r="B29" s="40"/>
      <c r="C29" s="41"/>
      <c r="D29" s="42"/>
      <c r="E29" s="43"/>
      <c r="F29" s="44"/>
      <c r="G29" s="41"/>
      <c r="H29" s="44"/>
      <c r="I29" s="43"/>
      <c r="J29" s="44"/>
      <c r="K29" s="43"/>
      <c r="L29" s="44"/>
      <c r="M29" s="43"/>
      <c r="N29" s="44"/>
      <c r="O29" s="43"/>
      <c r="P29" s="44"/>
      <c r="Q29" s="43"/>
      <c r="R29" s="44"/>
      <c r="S29" s="43"/>
      <c r="T29" s="44"/>
      <c r="U29" s="43"/>
      <c r="V29" s="44"/>
      <c r="W29" s="43"/>
      <c r="X29" s="44"/>
      <c r="Y29" s="43"/>
      <c r="Z29" s="44"/>
      <c r="AA29" s="43"/>
      <c r="AB29" s="44"/>
      <c r="AC29" s="43"/>
      <c r="AD29" s="45"/>
      <c r="AE29" s="46"/>
      <c r="AF29" s="47"/>
      <c r="AG29" s="48"/>
    </row>
    <row r="30" spans="1:33" s="1" customFormat="1" ht="12.75" x14ac:dyDescent="0.2">
      <c r="A30" s="49"/>
      <c r="B30" s="50"/>
      <c r="C30" s="51"/>
      <c r="D30" s="51"/>
      <c r="E30" s="51"/>
      <c r="F30" s="52"/>
      <c r="G30" s="51"/>
      <c r="H30" s="52"/>
      <c r="I30" s="51"/>
      <c r="J30" s="52"/>
      <c r="K30" s="51"/>
      <c r="L30" s="52"/>
      <c r="M30" s="51"/>
      <c r="N30" s="52"/>
      <c r="O30" s="51"/>
      <c r="P30" s="52"/>
      <c r="Q30" s="51"/>
      <c r="R30" s="52"/>
      <c r="S30" s="51"/>
      <c r="T30" s="52"/>
      <c r="U30" s="51"/>
      <c r="V30" s="52"/>
      <c r="W30" s="51"/>
      <c r="X30" s="52"/>
      <c r="Y30" s="51"/>
      <c r="Z30" s="52"/>
      <c r="AA30" s="53"/>
      <c r="AB30" s="54"/>
    </row>
    <row r="31" spans="1:33" s="1" customFormat="1" ht="12.75" x14ac:dyDescent="0.2">
      <c r="A31" s="49"/>
      <c r="B31" s="50"/>
      <c r="C31" s="51"/>
      <c r="D31" s="51"/>
      <c r="E31" s="51"/>
      <c r="F31" s="52"/>
      <c r="G31" s="51"/>
      <c r="H31" s="52"/>
      <c r="I31" s="51"/>
      <c r="J31" s="52"/>
      <c r="K31" s="51"/>
      <c r="L31" s="52"/>
      <c r="M31" s="51"/>
      <c r="N31" s="52"/>
      <c r="O31" s="51"/>
      <c r="P31" s="52"/>
      <c r="Q31" s="51"/>
      <c r="R31" s="52"/>
      <c r="S31" s="51"/>
      <c r="T31" s="52"/>
      <c r="U31" s="51"/>
      <c r="V31" s="52"/>
      <c r="W31" s="51"/>
      <c r="X31" s="52"/>
      <c r="Y31" s="51"/>
      <c r="Z31" s="52"/>
      <c r="AA31" s="53"/>
      <c r="AB31" s="54"/>
    </row>
    <row r="32" spans="1:33" s="1" customFormat="1" ht="12.75" x14ac:dyDescent="0.2">
      <c r="A32" s="49"/>
      <c r="B32" s="50"/>
      <c r="C32" s="51"/>
      <c r="D32" s="51"/>
      <c r="E32" s="51"/>
      <c r="F32" s="52"/>
      <c r="G32" s="51"/>
      <c r="H32" s="52"/>
      <c r="I32" s="51"/>
      <c r="J32" s="52"/>
      <c r="K32" s="51"/>
      <c r="L32" s="52"/>
      <c r="M32" s="51"/>
      <c r="N32" s="52"/>
      <c r="O32" s="51"/>
      <c r="P32" s="52"/>
      <c r="Q32" s="51"/>
      <c r="R32" s="52"/>
      <c r="S32" s="51"/>
      <c r="T32" s="52"/>
      <c r="U32" s="51"/>
      <c r="V32" s="52"/>
      <c r="W32" s="51"/>
      <c r="X32" s="52"/>
      <c r="Y32" s="51"/>
      <c r="Z32" s="52"/>
      <c r="AA32" s="53"/>
      <c r="AB32" s="54"/>
    </row>
    <row r="33" spans="1:28" s="1" customFormat="1" ht="12.75" x14ac:dyDescent="0.2">
      <c r="A33" s="49"/>
      <c r="C33" s="55"/>
      <c r="D33" s="55"/>
      <c r="E33" s="55"/>
      <c r="F33" s="56"/>
      <c r="G33" s="55"/>
      <c r="H33" s="56"/>
      <c r="I33" s="55"/>
      <c r="J33" s="56"/>
      <c r="K33" s="55"/>
      <c r="L33" s="56"/>
      <c r="M33" s="55"/>
      <c r="N33" s="56"/>
      <c r="O33" s="55"/>
      <c r="P33" s="56"/>
      <c r="Q33" s="55"/>
      <c r="R33" s="56"/>
      <c r="S33" s="55"/>
      <c r="T33" s="57"/>
      <c r="U33" s="55"/>
      <c r="V33" s="57"/>
      <c r="W33" s="55"/>
      <c r="X33" s="57"/>
      <c r="Y33" s="55"/>
      <c r="Z33" s="56"/>
      <c r="AA33" s="55"/>
      <c r="AB33" s="57"/>
    </row>
    <row r="34" spans="1:28" s="1" customFormat="1" x14ac:dyDescent="0.25">
      <c r="B34" s="58"/>
      <c r="C34" s="55"/>
      <c r="D34" s="55"/>
      <c r="E34" s="55"/>
      <c r="F34" s="56"/>
      <c r="G34" s="55"/>
      <c r="H34" s="56"/>
      <c r="I34" s="59"/>
      <c r="J34" s="56"/>
      <c r="K34" s="55"/>
      <c r="L34" s="56"/>
      <c r="M34" s="55"/>
      <c r="N34" s="56"/>
      <c r="O34" s="55"/>
      <c r="P34" s="56"/>
      <c r="Q34" s="55"/>
      <c r="R34" s="56"/>
      <c r="S34" s="55"/>
      <c r="T34" s="57"/>
      <c r="U34" s="55"/>
      <c r="V34" s="59"/>
      <c r="W34" s="55"/>
      <c r="X34" s="57"/>
      <c r="Y34" s="55"/>
      <c r="Z34" s="56"/>
      <c r="AA34" s="55"/>
      <c r="AB34" s="57"/>
    </row>
    <row r="35" spans="1:28" s="1" customFormat="1" ht="12.75" x14ac:dyDescent="0.2">
      <c r="C35" s="55"/>
      <c r="D35" s="55"/>
      <c r="E35" s="55"/>
      <c r="F35" s="56"/>
      <c r="G35" s="55"/>
      <c r="H35" s="56"/>
      <c r="I35" s="55"/>
      <c r="J35" s="56"/>
      <c r="K35" s="55"/>
      <c r="L35" s="56"/>
      <c r="M35" s="55"/>
      <c r="N35" s="56"/>
      <c r="O35" s="55"/>
      <c r="P35" s="56"/>
      <c r="Q35" s="55"/>
      <c r="R35" s="56"/>
      <c r="S35" s="55"/>
      <c r="T35" s="57"/>
      <c r="U35" s="55"/>
      <c r="V35" s="57"/>
      <c r="W35" s="55"/>
      <c r="X35" s="57"/>
      <c r="Y35" s="55"/>
      <c r="Z35" s="56"/>
      <c r="AA35" s="55"/>
      <c r="AB35" s="57"/>
    </row>
    <row r="36" spans="1:28" s="1" customFormat="1" ht="12.75" x14ac:dyDescent="0.2">
      <c r="C36" s="55"/>
      <c r="D36" s="55"/>
      <c r="E36" s="55"/>
      <c r="F36" s="56"/>
      <c r="G36" s="55"/>
      <c r="H36" s="56"/>
      <c r="I36" s="55"/>
      <c r="J36" s="56"/>
      <c r="K36" s="55"/>
      <c r="L36" s="56"/>
      <c r="M36" s="55"/>
      <c r="N36" s="56"/>
      <c r="O36" s="55"/>
      <c r="P36" s="56"/>
      <c r="Q36" s="55"/>
      <c r="R36" s="56"/>
      <c r="S36" s="55"/>
      <c r="T36" s="57"/>
      <c r="U36" s="55"/>
      <c r="V36" s="57"/>
      <c r="W36" s="55"/>
      <c r="X36" s="57"/>
      <c r="Y36" s="55"/>
      <c r="Z36" s="56"/>
      <c r="AA36" s="55"/>
      <c r="AB36" s="57"/>
    </row>
    <row r="37" spans="1:28" s="1" customFormat="1" ht="12.75" x14ac:dyDescent="0.2">
      <c r="C37" s="55"/>
      <c r="D37" s="55"/>
      <c r="E37" s="55"/>
      <c r="F37" s="56"/>
      <c r="G37" s="55"/>
      <c r="H37" s="56"/>
      <c r="I37" s="55"/>
      <c r="J37" s="56"/>
      <c r="K37" s="55"/>
      <c r="L37" s="56"/>
      <c r="M37" s="55"/>
      <c r="N37" s="56"/>
      <c r="O37" s="55"/>
      <c r="P37" s="56"/>
      <c r="Q37" s="55"/>
      <c r="R37" s="56"/>
      <c r="S37" s="55"/>
      <c r="T37" s="57"/>
      <c r="U37" s="55"/>
      <c r="V37" s="57"/>
      <c r="W37" s="55"/>
      <c r="X37" s="57"/>
      <c r="Y37" s="55"/>
      <c r="Z37" s="56"/>
      <c r="AA37" s="55"/>
      <c r="AB37" s="57"/>
    </row>
    <row r="38" spans="1:28" s="1" customFormat="1" ht="12.75" x14ac:dyDescent="0.2">
      <c r="C38" s="55"/>
      <c r="D38" s="55"/>
      <c r="E38" s="55"/>
      <c r="F38" s="56"/>
      <c r="G38" s="55"/>
      <c r="H38" s="56"/>
      <c r="I38" s="55"/>
      <c r="J38" s="56"/>
      <c r="K38" s="55"/>
      <c r="L38" s="56"/>
      <c r="M38" s="55"/>
      <c r="N38" s="56"/>
      <c r="O38" s="55"/>
      <c r="P38" s="56"/>
      <c r="Q38" s="55"/>
      <c r="R38" s="56"/>
      <c r="S38" s="55"/>
      <c r="T38" s="57"/>
      <c r="U38" s="55"/>
      <c r="V38" s="57"/>
      <c r="W38" s="55"/>
      <c r="X38" s="57"/>
      <c r="Y38" s="55"/>
      <c r="Z38" s="56"/>
      <c r="AA38" s="55"/>
      <c r="AB38" s="57"/>
    </row>
    <row r="39" spans="1:28" s="1" customFormat="1" ht="12.75" x14ac:dyDescent="0.2">
      <c r="C39" s="55"/>
      <c r="D39" s="55"/>
      <c r="E39" s="55"/>
      <c r="F39" s="56"/>
      <c r="G39" s="55"/>
      <c r="H39" s="56"/>
      <c r="I39" s="55"/>
      <c r="J39" s="56"/>
      <c r="K39" s="55"/>
      <c r="L39" s="56"/>
      <c r="M39" s="55"/>
      <c r="N39" s="56"/>
      <c r="O39" s="55"/>
      <c r="P39" s="56"/>
      <c r="Q39" s="55"/>
      <c r="R39" s="56"/>
      <c r="S39" s="55"/>
      <c r="T39" s="57"/>
      <c r="U39" s="55"/>
      <c r="V39" s="57"/>
      <c r="W39" s="55"/>
      <c r="X39" s="57"/>
      <c r="Y39" s="55"/>
      <c r="Z39" s="56"/>
      <c r="AA39" s="55"/>
      <c r="AB39" s="57"/>
    </row>
    <row r="40" spans="1:28" s="1" customFormat="1" ht="12.75" x14ac:dyDescent="0.2">
      <c r="C40" s="55"/>
      <c r="D40" s="55"/>
      <c r="E40" s="55"/>
      <c r="F40" s="56"/>
      <c r="G40" s="55"/>
      <c r="H40" s="56"/>
      <c r="I40" s="55"/>
      <c r="J40" s="56"/>
      <c r="K40" s="55"/>
      <c r="L40" s="56"/>
      <c r="M40" s="55"/>
      <c r="N40" s="56"/>
      <c r="O40" s="55"/>
      <c r="P40" s="56"/>
      <c r="Q40" s="55"/>
      <c r="R40" s="56"/>
      <c r="S40" s="55"/>
      <c r="T40" s="57"/>
      <c r="U40" s="55"/>
      <c r="V40" s="57"/>
      <c r="W40" s="55"/>
      <c r="X40" s="57"/>
      <c r="Y40" s="55"/>
      <c r="Z40" s="56"/>
      <c r="AA40" s="55"/>
      <c r="AB40" s="57"/>
    </row>
  </sheetData>
  <mergeCells count="27">
    <mergeCell ref="Y8:Z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A8:AB8"/>
    <mergeCell ref="A6:AG6"/>
    <mergeCell ref="A1:AG1"/>
    <mergeCell ref="A2:AG2"/>
    <mergeCell ref="A4:L4"/>
    <mergeCell ref="M4:AG4"/>
    <mergeCell ref="A5:AG5"/>
    <mergeCell ref="AC7:AD8"/>
    <mergeCell ref="A7:A9"/>
    <mergeCell ref="B7:B9"/>
    <mergeCell ref="C7:C9"/>
    <mergeCell ref="D7:D9"/>
    <mergeCell ref="E7:AB7"/>
    <mergeCell ref="S8:T8"/>
    <mergeCell ref="U8:V8"/>
    <mergeCell ref="W8:X8"/>
  </mergeCells>
  <pageMargins left="0.51181102362204722" right="0.70866141732283472" top="0.74803149606299213" bottom="0.74803149606299213" header="0.31496062992125984" footer="0.31496062992125984"/>
  <pageSetup paperSize="9" scale="53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Jerónimo Zacualpan</dc:creator>
  <cp:lastModifiedBy>Saul Vazquez Nocelotl</cp:lastModifiedBy>
  <dcterms:created xsi:type="dcterms:W3CDTF">2026-07-16T17:34:23Z</dcterms:created>
  <dcterms:modified xsi:type="dcterms:W3CDTF">2026-07-28T17:26:43Z</dcterms:modified>
</cp:coreProperties>
</file>