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mayo\"/>
    </mc:Choice>
  </mc:AlternateContent>
  <xr:revisionPtr revIDLastSave="0" documentId="8_{67C030A8-3BA2-4C20-A2E0-2D9728F9AB6A}" xr6:coauthVersionLast="47" xr6:coauthVersionMax="47" xr10:uidLastSave="{00000000-0000-0000-0000-000000000000}"/>
  <bookViews>
    <workbookView xWindow="-120" yWindow="-120" windowWidth="29040" windowHeight="15840" firstSheet="3" activeTab="10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MAYO (3)" sheetId="22" r:id="rId4"/>
    <sheet name="021 (2)" sheetId="12" r:id="rId5"/>
    <sheet name="ENERO" sheetId="16" r:id="rId6"/>
    <sheet name="FEBRERO" sheetId="17" r:id="rId7"/>
    <sheet name="MARZO" sheetId="18" r:id="rId8"/>
    <sheet name="ABRIL" sheetId="19" r:id="rId9"/>
    <sheet name="MAYO" sheetId="20" r:id="rId10"/>
    <sheet name="JUNIO" sheetId="21" r:id="rId11"/>
    <sheet name="024" sheetId="2" state="hidden" r:id="rId12"/>
    <sheet name="032" sheetId="4" state="hidden" r:id="rId13"/>
    <sheet name="033" sheetId="6" state="hidden" r:id="rId14"/>
    <sheet name="034" sheetId="7" state="hidden" r:id="rId15"/>
    <sheet name="036" sheetId="8" state="hidden" r:id="rId16"/>
    <sheet name="Hoja1" sheetId="10" state="hidden" r:id="rId17"/>
    <sheet name="responsables" sheetId="9" state="hidden" r:id="rId18"/>
  </sheets>
  <definedNames>
    <definedName name="_xlnm.Print_Area" localSheetId="0">'005'!$A$1:$AH$36</definedName>
    <definedName name="_xlnm.Print_Area" localSheetId="2">'018'!$A$1:$AG$32</definedName>
    <definedName name="_xlnm.Print_Area" localSheetId="4">'021 (2)'!$A$1:$AG$32</definedName>
    <definedName name="_xlnm.Print_Area" localSheetId="11">'024'!$A$1:$AH$35</definedName>
    <definedName name="_xlnm.Print_Area" localSheetId="12">'032'!$A$1:$AG$31</definedName>
    <definedName name="_xlnm.Print_Area" localSheetId="13">'033'!$A$1:$AH$39</definedName>
    <definedName name="_xlnm.Print_Area" localSheetId="14">'034'!$A$1:$AH$29</definedName>
    <definedName name="_xlnm.Print_Area" localSheetId="15">'036'!$A$1:$AH$33</definedName>
    <definedName name="_xlnm.Print_Area" localSheetId="8">ABRIL!$A$1:$AG$32</definedName>
    <definedName name="_xlnm.Print_Area" localSheetId="5">ENERO!$A$1:$AG$32</definedName>
    <definedName name="_xlnm.Print_Area" localSheetId="6">FEBRERO!$A$1:$AG$31</definedName>
    <definedName name="_xlnm.Print_Area" localSheetId="1">Hoja2!$A$1:$H$20</definedName>
    <definedName name="_xlnm.Print_Area" localSheetId="10">JUNIO!$A$1:$AG$32</definedName>
    <definedName name="_xlnm.Print_Area" localSheetId="7">MARZO!$A$1:$AG$32</definedName>
    <definedName name="_xlnm.Print_Area" localSheetId="9">MAYO!$A$1:$AG$32</definedName>
    <definedName name="_xlnm.Print_Area" localSheetId="3">'MAYO (3)'!$A$1:$AG$32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1" i="22" l="1"/>
  <c r="AE21" i="22" s="1"/>
  <c r="AF21" i="22" s="1"/>
  <c r="AC21" i="22"/>
  <c r="AD20" i="22"/>
  <c r="AE20" i="22" s="1"/>
  <c r="AF20" i="22" s="1"/>
  <c r="AC20" i="22"/>
  <c r="AD19" i="22"/>
  <c r="AE19" i="22" s="1"/>
  <c r="AF19" i="22" s="1"/>
  <c r="AC19" i="22"/>
  <c r="AD17" i="22"/>
  <c r="AE17" i="22" s="1"/>
  <c r="AF17" i="22" s="1"/>
  <c r="AC17" i="22"/>
  <c r="AD16" i="22"/>
  <c r="AE16" i="22" s="1"/>
  <c r="AF16" i="22" s="1"/>
  <c r="AC16" i="22"/>
  <c r="AD15" i="22"/>
  <c r="AE15" i="22" s="1"/>
  <c r="AF15" i="22" s="1"/>
  <c r="AC15" i="22"/>
  <c r="AF14" i="22"/>
  <c r="AD14" i="22"/>
  <c r="AC14" i="22"/>
  <c r="AE13" i="22"/>
  <c r="AF13" i="22" s="1"/>
  <c r="AD13" i="22"/>
  <c r="AC13" i="22"/>
  <c r="AF11" i="22"/>
  <c r="AC11" i="22"/>
  <c r="AF10" i="22"/>
  <c r="AD21" i="21"/>
  <c r="AE21" i="21" s="1"/>
  <c r="AF21" i="21" s="1"/>
  <c r="AC21" i="21"/>
  <c r="AD20" i="21"/>
  <c r="AE20" i="21" s="1"/>
  <c r="AF20" i="21" s="1"/>
  <c r="AC20" i="21"/>
  <c r="AD19" i="21"/>
  <c r="AE19" i="21" s="1"/>
  <c r="AF19" i="21" s="1"/>
  <c r="AC19" i="21"/>
  <c r="AD17" i="21"/>
  <c r="AE17" i="21" s="1"/>
  <c r="AF17" i="21" s="1"/>
  <c r="AC17" i="21"/>
  <c r="AD16" i="21"/>
  <c r="AE16" i="21" s="1"/>
  <c r="AF16" i="21" s="1"/>
  <c r="AC16" i="21"/>
  <c r="AD15" i="21"/>
  <c r="AE15" i="21" s="1"/>
  <c r="AF15" i="21" s="1"/>
  <c r="AC15" i="21"/>
  <c r="AF14" i="21"/>
  <c r="AD14" i="21"/>
  <c r="AC14" i="21"/>
  <c r="AF13" i="21"/>
  <c r="AE13" i="21"/>
  <c r="AD13" i="21"/>
  <c r="AC13" i="21"/>
  <c r="AF11" i="21"/>
  <c r="AC11" i="21"/>
  <c r="AF10" i="21"/>
  <c r="AD21" i="20"/>
  <c r="AC21" i="20"/>
  <c r="AE21" i="20" s="1"/>
  <c r="AF21" i="20" s="1"/>
  <c r="AD20" i="20"/>
  <c r="AE20" i="20" s="1"/>
  <c r="AF20" i="20" s="1"/>
  <c r="AC20" i="20"/>
  <c r="AD19" i="20"/>
  <c r="AE19" i="20" s="1"/>
  <c r="AF19" i="20" s="1"/>
  <c r="AC19" i="20"/>
  <c r="AD17" i="20"/>
  <c r="AC17" i="20"/>
  <c r="AD16" i="20"/>
  <c r="AE16" i="20" s="1"/>
  <c r="AF16" i="20" s="1"/>
  <c r="AC16" i="20"/>
  <c r="AD15" i="20"/>
  <c r="AE15" i="20" s="1"/>
  <c r="AF15" i="20" s="1"/>
  <c r="AC15" i="20"/>
  <c r="AF14" i="20"/>
  <c r="AD14" i="20"/>
  <c r="AC14" i="20" s="1"/>
  <c r="AD13" i="20"/>
  <c r="AE13" i="20" s="1"/>
  <c r="AF13" i="20" s="1"/>
  <c r="AC13" i="20"/>
  <c r="AF11" i="20"/>
  <c r="AC11" i="20"/>
  <c r="AF10" i="20"/>
  <c r="AD21" i="19"/>
  <c r="AE21" i="19" s="1"/>
  <c r="AF21" i="19" s="1"/>
  <c r="AC21" i="19"/>
  <c r="AD20" i="19"/>
  <c r="AC20" i="19"/>
  <c r="AD19" i="19"/>
  <c r="AC19" i="19"/>
  <c r="AD17" i="19"/>
  <c r="AE17" i="19" s="1"/>
  <c r="AF17" i="19" s="1"/>
  <c r="AC17" i="19"/>
  <c r="AD16" i="19"/>
  <c r="AC16" i="19"/>
  <c r="AD15" i="19"/>
  <c r="AC15" i="19"/>
  <c r="AF14" i="19"/>
  <c r="AD14" i="19"/>
  <c r="AC14" i="19"/>
  <c r="AD13" i="19"/>
  <c r="AE13" i="19" s="1"/>
  <c r="AF13" i="19" s="1"/>
  <c r="AC13" i="19"/>
  <c r="AF11" i="19"/>
  <c r="AC11" i="19"/>
  <c r="AF10" i="19"/>
  <c r="AC21" i="17"/>
  <c r="AD21" i="17"/>
  <c r="AE21" i="17"/>
  <c r="AF21" i="17"/>
  <c r="AD14" i="17"/>
  <c r="AD15" i="17"/>
  <c r="AD16" i="17"/>
  <c r="AD17" i="17"/>
  <c r="AD19" i="17"/>
  <c r="AD20" i="17"/>
  <c r="AD22" i="17"/>
  <c r="AD10" i="17"/>
  <c r="AD11" i="17"/>
  <c r="AD21" i="16"/>
  <c r="AD14" i="16"/>
  <c r="AD15" i="16"/>
  <c r="AD16" i="16"/>
  <c r="AD17" i="16"/>
  <c r="AD19" i="16"/>
  <c r="AD20" i="16"/>
  <c r="AD10" i="16"/>
  <c r="AD11" i="16"/>
  <c r="AE13" i="16"/>
  <c r="AE15" i="16"/>
  <c r="AE16" i="16"/>
  <c r="AD14" i="18"/>
  <c r="AD15" i="18"/>
  <c r="AD16" i="18"/>
  <c r="AD17" i="18"/>
  <c r="AD19" i="18"/>
  <c r="AD20" i="18"/>
  <c r="AD21" i="18"/>
  <c r="AC21" i="18"/>
  <c r="AE21" i="18" s="1"/>
  <c r="AF21" i="18" s="1"/>
  <c r="AC20" i="18"/>
  <c r="AE20" i="18" s="1"/>
  <c r="AF20" i="18" s="1"/>
  <c r="AC19" i="18"/>
  <c r="AE19" i="18" s="1"/>
  <c r="AF19" i="18" s="1"/>
  <c r="AC17" i="18"/>
  <c r="AE17" i="18" s="1"/>
  <c r="AF17" i="18" s="1"/>
  <c r="AC16" i="18"/>
  <c r="AE16" i="18" s="1"/>
  <c r="AF16" i="18" s="1"/>
  <c r="AC15" i="18"/>
  <c r="AE15" i="18" s="1"/>
  <c r="AF15" i="18" s="1"/>
  <c r="AF14" i="18"/>
  <c r="AC14" i="18"/>
  <c r="AD13" i="18"/>
  <c r="AC13" i="18"/>
  <c r="AF11" i="18"/>
  <c r="AC11" i="18"/>
  <c r="AF10" i="18"/>
  <c r="AC20" i="17"/>
  <c r="AE20" i="17" s="1"/>
  <c r="AF20" i="17" s="1"/>
  <c r="AC19" i="17"/>
  <c r="AE19" i="17" s="1"/>
  <c r="AF19" i="17" s="1"/>
  <c r="AC17" i="17"/>
  <c r="AE17" i="17" s="1"/>
  <c r="AF17" i="17" s="1"/>
  <c r="AC16" i="17"/>
  <c r="AE16" i="17" s="1"/>
  <c r="AF16" i="17" s="1"/>
  <c r="AC15" i="17"/>
  <c r="AE15" i="17" s="1"/>
  <c r="AF15" i="17" s="1"/>
  <c r="AF14" i="17"/>
  <c r="AC14" i="17"/>
  <c r="AD13" i="17"/>
  <c r="AC13" i="17"/>
  <c r="AF11" i="17"/>
  <c r="AC11" i="17"/>
  <c r="AF10" i="17"/>
  <c r="AC21" i="16"/>
  <c r="AE21" i="16" s="1"/>
  <c r="AF21" i="16" s="1"/>
  <c r="AC20" i="16"/>
  <c r="AE20" i="16" s="1"/>
  <c r="AF20" i="16" s="1"/>
  <c r="AC19" i="16"/>
  <c r="AE19" i="16" s="1"/>
  <c r="AF19" i="16" s="1"/>
  <c r="AC17" i="16"/>
  <c r="AE17" i="16" s="1"/>
  <c r="AF17" i="16" s="1"/>
  <c r="AC16" i="16"/>
  <c r="AF16" i="16" s="1"/>
  <c r="AC15" i="16"/>
  <c r="AF15" i="16" s="1"/>
  <c r="AF14" i="16"/>
  <c r="AC14" i="16"/>
  <c r="AD13" i="16"/>
  <c r="AC13" i="16"/>
  <c r="AF11" i="16"/>
  <c r="AC11" i="16"/>
  <c r="AF10" i="16"/>
  <c r="AE17" i="20" l="1"/>
  <c r="AF17" i="20" s="1"/>
  <c r="AE16" i="19"/>
  <c r="AF16" i="19" s="1"/>
  <c r="AE15" i="19"/>
  <c r="AF15" i="19" s="1"/>
  <c r="AE19" i="19"/>
  <c r="AF19" i="19" s="1"/>
  <c r="AE20" i="19"/>
  <c r="AF20" i="19" s="1"/>
  <c r="AE13" i="18"/>
  <c r="AF13" i="18" s="1"/>
  <c r="AE13" i="17"/>
  <c r="AF13" i="17" s="1"/>
  <c r="AF13" i="16"/>
  <c r="AC14" i="12" l="1"/>
  <c r="AF10" i="12"/>
  <c r="AC21" i="12"/>
  <c r="AE21" i="12" s="1"/>
  <c r="AF21" i="12" s="1"/>
  <c r="AC20" i="12"/>
  <c r="AE20" i="12" s="1"/>
  <c r="AF20" i="12" s="1"/>
  <c r="AC19" i="12"/>
  <c r="AE19" i="12" s="1"/>
  <c r="AF19" i="12" s="1"/>
  <c r="AC17" i="12"/>
  <c r="AE17" i="12" s="1"/>
  <c r="AF17" i="12" s="1"/>
  <c r="AC16" i="12"/>
  <c r="AE16" i="12" s="1"/>
  <c r="AF16" i="12" s="1"/>
  <c r="AC15" i="12"/>
  <c r="AE15" i="12" s="1"/>
  <c r="AF15" i="12" s="1"/>
  <c r="AD13" i="12"/>
  <c r="AC13" i="12"/>
  <c r="AC11" i="12"/>
  <c r="AF11" i="12" l="1"/>
  <c r="AE13" i="12"/>
  <c r="AF13" i="12" s="1"/>
  <c r="AF14" i="12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8" i="8" l="1"/>
  <c r="AF18" i="8" s="1"/>
  <c r="AE13" i="8"/>
  <c r="AF13" i="8" s="1"/>
  <c r="AE21" i="8"/>
  <c r="AF21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7" i="6" l="1"/>
  <c r="AF17" i="6" s="1"/>
  <c r="AE12" i="6"/>
  <c r="AF12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<sst xmlns="http://schemas.openxmlformats.org/spreadsheetml/2006/main" count="1522" uniqueCount="275">
  <si>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</si>
  <si>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</si>
  <si>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</si>
  <si>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</si>
  <si>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</si>
  <si>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</si>
  <si>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</si>
  <si>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</si>
  <si>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</si>
  <si>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</si>
  <si>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</si>
  <si>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</si>
  <si>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</si>
  <si>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</si>
  <si>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</si>
  <si>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</si>
  <si>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</si>
  <si>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</si>
  <si>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</si>
  <si>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</si>
  <si>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</si>
  <si>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</si>
  <si>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</si>
  <si>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</si>
  <si>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</si>
  <si>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</si>
  <si>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</si>
  <si>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</si>
  <si>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</si>
  <si>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</si>
  <si>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</si>
  <si>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</si>
  <si>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</si>
  <si>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</si>
  <si>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</si>
  <si>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</si>
  <si>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</si>
  <si>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</si>
  <si>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</si>
  <si>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</si>
  <si>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</si>
  <si>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</si>
  <si>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</si>
  <si>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</si>
  <si>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</si>
  <si>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</si>
  <si>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</si>
  <si>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</si>
  <si>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</si>
  <si>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</si>
  <si>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</si>
  <si>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</si>
  <si>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</si>
  <si>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</si>
  <si>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</si>
  <si>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</si>
  <si>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</si>
  <si>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</si>
  <si>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</si>
  <si>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</si>
  <si>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</si>
  <si>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</si>
  <si>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</si>
  <si>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</si>
  <si>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</si>
  <si>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</si>
  <si>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</si>
  <si>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</si>
  <si>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</si>
  <si>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</si>
  <si>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</si>
  <si>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</si>
  <si>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</si>
  <si>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</si>
  <si>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</si>
  <si>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</si>
  <si>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</si>
  <si>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</si>
  <si>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</si>
  <si>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</si>
  <si>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</si>
  <si>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</si>
  <si>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</si>
  <si>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</si>
  <si>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</si>
  <si>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</si>
  <si>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</si>
  <si>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</si>
  <si>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</si>
  <si>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</si>
  <si>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</si>
  <si>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</si>
  <si>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</si>
  <si>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</si>
  <si>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</si>
  <si>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</si>
  <si>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</si>
  <si>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</si>
  <si>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</si>
  <si>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</si>
  <si>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</si>
  <si>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</si>
  <si>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</si>
  <si>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</si>
  <si>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</si>
  <si>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</si>
  <si>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</si>
  <si>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</si>
  <si>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</si>
  <si>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</si>
  <si>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</si>
  <si>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</si>
  <si>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</si>
  <si>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</si>
  <si>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</si>
  <si>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</si>
  <si>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</si>
  <si>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</si>
  <si>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</si>
  <si>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</si>
  <si>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</si>
  <si>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</si>
  <si>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</si>
  <si>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</si>
  <si>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</si>
  <si>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</si>
  <si>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</si>
  <si>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</si>
  <si>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</si>
  <si>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</si>
  <si>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</si>
  <si>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</si>
  <si>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</si>
  <si>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</si>
  <si>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</si>
  <si>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</si>
  <si>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</si>
  <si>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</si>
  <si>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</si>
  <si>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</si>
  <si>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</si>
  <si>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</si>
  <si>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</si>
  <si>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</si>
  <si>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</si>
  <si>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</si>
  <si>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</si>
  <si>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</si>
  <si>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</si>
  <si>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</si>
  <si>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</si>
  <si>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</si>
  <si>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</si>
  <si>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</si>
  <si>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</si>
  <si>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</si>
  <si>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</si>
  <si>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</si>
  <si>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</si>
  <si>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</si>
  <si>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</si>
  <si>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</si>
  <si>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</si>
  <si>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</si>
  <si>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</si>
  <si>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</si>
  <si>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</si>
  <si>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</si>
  <si>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</si>
  <si>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</si>
  <si>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</si>
  <si>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</si>
  <si>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</si>
  <si>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</si>
  <si>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</si>
  <si>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</si>
  <si>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</si>
  <si>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</si>
  <si>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</si>
  <si>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</si>
  <si>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</si>
  <si>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</si>
  <si>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</si>
  <si>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</si>
  <si>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</si>
  <si>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</si>
  <si>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</si>
  <si>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</si>
  <si>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</si>
  <si>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</si>
  <si>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</si>
  <si>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</si>
  <si>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</si>
  <si>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</si>
  <si>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</si>
  <si>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</si>
  <si>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</si>
  <si>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</si>
  <si>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</si>
  <si>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</si>
  <si>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</si>
  <si>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</si>
  <si>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</si>
  <si>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</si>
  <si>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</si>
  <si>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</si>
  <si>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</si>
  <si>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</si>
  <si>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</si>
  <si>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</si>
  <si>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</si>
  <si>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</si>
  <si>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</si>
  <si>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</si>
  <si>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</si>
  <si>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</si>
  <si>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</si>
  <si>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</si>
  <si>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</si>
  <si>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</si>
  <si>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</si>
  <si>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</si>
  <si>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</si>
  <si>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</si>
  <si>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</si>
  <si>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</si>
  <si>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</si>
  <si>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</si>
  <si>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</si>
  <si>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</si>
  <si>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</si>
  <si>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</si>
  <si>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</si>
  <si>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</si>
  <si>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</si>
  <si>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</si>
  <si>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</si>
  <si>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</si>
  <si>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</si>
  <si>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</si>
  <si>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</si>
  <si>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</si>
  <si>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</si>
  <si>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</si>
  <si>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</si>
  <si>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</si>
  <si>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</si>
  <si>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</si>
  <si>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 xml:space="preserve">Apoyos </t>
  </si>
  <si>
    <t xml:space="preserve"> Dar atención social y apoyo a los sectores más vulnerables</t>
  </si>
  <si>
    <t>Realizar campañas de atención, prevención y difusión del cuidado de la salud.</t>
  </si>
  <si>
    <t>Brindar apoyos de traslado a unidades médicas.</t>
  </si>
  <si>
    <t>Ofertar pláticas, jornadas, cursos y talleres con promoción de la cultura de igualdad con perspectiva de género y el autoempleo para el empoderamiento de las mujeres.</t>
  </si>
  <si>
    <t>Realizar campañas de atención, prevención, y difusión de la violencia de género y la cultura de la denuncia.</t>
  </si>
  <si>
    <t>Promover la participación de la mujer en la vida política, social y económica.</t>
  </si>
  <si>
    <t xml:space="preserve">Atención </t>
  </si>
  <si>
    <t>Brindar atención y asistencia en salud preventiva para el bienestar</t>
  </si>
  <si>
    <t>Actividades</t>
  </si>
  <si>
    <t>Implementar actividades educativas, psicoeducativas, artísticas y deportivas a través de los diferentes programas que promueve el SEDIF.</t>
  </si>
  <si>
    <t>Supervisar la entrega de programas de asistencia social.</t>
  </si>
  <si>
    <t xml:space="preserve"> Realizar y difundir programas de asistencia social y eventos de orden social y cultural.</t>
  </si>
  <si>
    <t>Brindar atención a niñas (os) inscritos en el programa de atención a la primera infancia. (CAI)</t>
  </si>
  <si>
    <t>UNIDAD ADMINISTRATIVA RESPONSABLE: 020 DIF MUNICIPAL</t>
  </si>
  <si>
    <t>Consultas</t>
  </si>
  <si>
    <t>Campañas</t>
  </si>
  <si>
    <t>PROGRAMA OPERATIVO ANUAL 2026</t>
  </si>
  <si>
    <r>
      <t xml:space="preserve">REPORTE AL MES DE: </t>
    </r>
    <r>
      <rPr>
        <b/>
        <sz val="8"/>
        <rFont val="Arial"/>
        <family val="2"/>
      </rPr>
      <t>ENERO-DICIEMBRE</t>
    </r>
  </si>
  <si>
    <r>
      <t xml:space="preserve">REPORTE AL MES DE: </t>
    </r>
    <r>
      <rPr>
        <b/>
        <sz val="8"/>
        <rFont val="Arial"/>
        <family val="2"/>
      </rPr>
      <t>ENERO</t>
    </r>
  </si>
  <si>
    <r>
      <t xml:space="preserve">REPORTE AL MES DE: </t>
    </r>
    <r>
      <rPr>
        <b/>
        <sz val="8"/>
        <rFont val="Arial"/>
        <family val="2"/>
      </rPr>
      <t>FEBRERO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</si>
  <si>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</si>
  <si>
    <r>
      <t xml:space="preserve">REPORTE AL MES DE: </t>
    </r>
    <r>
      <rPr>
        <b/>
        <sz val="8"/>
        <rFont val="Arial"/>
        <family val="2"/>
      </rPr>
      <t>MARZO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</si>
  <si>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</si>
  <si>
    <r>
      <t xml:space="preserve">REPORTE AL MES DE: </t>
    </r>
    <r>
      <rPr>
        <b/>
        <sz val="8"/>
        <rFont val="Arial"/>
        <family val="2"/>
      </rPr>
      <t>ABRIL</t>
    </r>
  </si>
  <si>
    <r>
      <t xml:space="preserve">REPORTE AL MES DE: </t>
    </r>
    <r>
      <rPr>
        <b/>
        <sz val="8"/>
        <rFont val="Arial"/>
        <family val="2"/>
      </rPr>
      <t>MAYO</t>
    </r>
  </si>
  <si>
    <r>
      <t xml:space="preserve">REPORTE AL MES DE: </t>
    </r>
    <r>
      <rPr>
        <b/>
        <sz val="8"/>
        <rFont val="Arial"/>
        <family val="2"/>
      </rPr>
      <t>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</si>
</sst>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9" fontId="15" fillId="2" borderId="13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1" fontId="15" fillId="2" borderId="20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9" fontId="15" fillId="2" borderId="1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43CDE35-2CCE-4CC1-BEEF-D02846270D12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9403A28-5C0B-432D-9394-B7DC043916B2}"/>
            </a:ext>
          </a:extLst>
        </xdr:cNvPr>
        <xdr:cNvGrpSpPr/>
      </xdr:nvGrpSpPr>
      <xdr:grpSpPr>
        <a:xfrm>
          <a:off x="19050" y="9135990"/>
          <a:ext cx="14464391" cy="1100007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CC857EC-C180-7D7A-D2E8-C35EE283BFE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801610D7-81ED-41F6-590F-A4829396691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4F065C8A-9D9F-ADFC-5572-C695BECC2E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7F46947-47BC-4D73-965A-31F32C09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E7E807D8-9693-4043-AF97-63475439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61169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74277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406328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73517" y="7607832"/>
          <a:ext cx="799983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22466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BD3413A-771D-4071-B727-4BD25637FDF3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3706E07-A980-40B3-928B-E25D1E9F790B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468B1455-05E0-9954-65E9-2B70FCC343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DC51FA57-DEB1-C627-4B72-66835841C0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2F30251-9876-B781-34FC-9108F938649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0DAB314-3050-450A-A78A-F9B019A2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0D0EAC3-EF51-47E7-A00B-FC538E46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DDC398E-3D9D-4FBB-841E-205F3FFBED9E}"/>
            </a:ext>
          </a:extLst>
        </xdr:cNvPr>
        <xdr:cNvSpPr txBox="1">
          <a:spLocks noChangeArrowheads="1"/>
        </xdr:cNvSpPr>
      </xdr:nvSpPr>
      <xdr:spPr bwMode="auto">
        <a:xfrm>
          <a:off x="5572125" y="10096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B7CDBD4-3538-4D4E-B581-27E2E9798D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2BCC6A0-4262-4664-8531-8548AC0BDF7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1CD7242-2208-4923-91DB-67CA28F02A0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BD6971C-E038-4CF1-B468-987383A35F0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14C2F87-9754-483C-8A00-81C6796C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BCC17B1-7768-4447-A9E4-29D5AE70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C8F8B5B-34D6-42C0-9E47-F188178F2B97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A7F6F5-C162-4366-8522-A25303EF2C4A}"/>
            </a:ext>
          </a:extLst>
        </xdr:cNvPr>
        <xdr:cNvGrpSpPr/>
      </xdr:nvGrpSpPr>
      <xdr:grpSpPr>
        <a:xfrm>
          <a:off x="19050" y="9135990"/>
          <a:ext cx="14464391" cy="1100007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E21E945-5D59-41D7-B0F4-7362665B0A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BE82809-45D3-4CD3-B08B-9F5E763D42D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7D2B7EA5-2BDF-4AD0-99C8-EEC9F0F0252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26B4CE10-92DE-42CE-ADAC-AFA0E94C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8F1D8084-5BF9-4586-862E-C3502379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F38D53-CB72-42DC-94CD-692C2C314508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23</xdr:row>
      <xdr:rowOff>58665</xdr:rowOff>
    </xdr:from>
    <xdr:to>
      <xdr:col>32</xdr:col>
      <xdr:colOff>700766</xdr:colOff>
      <xdr:row>29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C0E9BE9-5865-4F14-93C0-F3B345EBF03D}"/>
            </a:ext>
          </a:extLst>
        </xdr:cNvPr>
        <xdr:cNvGrpSpPr/>
      </xdr:nvGrpSpPr>
      <xdr:grpSpPr>
        <a:xfrm>
          <a:off x="19050" y="9093808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8AD6628-23F0-4F8A-9BD7-DA2C67E509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59A44B4-5061-449D-83CF-97988F2E23B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489E34A-CCE2-415F-A5FD-39353102D92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4FEFBB8-268A-4CB8-85C7-E6F65A24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1568DCD-D029-42D3-B655-96179298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8FCAEB5-41F0-4DCD-8836-4F67802A3029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52049C69-90CB-4EC6-82A4-2B1EFFC92ED2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02372A5-EB84-48A6-A07F-AE2BE2A7E80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18A47D-6157-49FE-B07D-0866F18EFD9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2DC8F1-0B1C-4858-AD18-A16CE8BD16D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C67B5330-7A09-46B5-BADE-CA046DB0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53D2310-B83F-4FF5-B642-6162CB28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171C0AC-031E-4E5F-BC16-BAAAEFA15ED8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1F8EC33-BAAE-4B76-B829-37522F55CB27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52704DD-294F-8270-723E-469AA64A098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24AD47C-6F9A-EDB4-BCB8-49AE86A674A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29D7DCD8-1410-FC70-AD93-F8DF3DB77CD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03E8BC0-DBF5-47BF-9357-3E3E3C92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AB053093-0E29-4B20-B812-421EE03C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77E7CEC-B103-493B-9801-C4D9A5C7D768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01F7C1-1CB4-4B36-99AF-11396F9CF50F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A5A23209-83EA-FBF6-79F0-E6B31988716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5DA2594-C11D-6BAB-CB13-B0C744A39F3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420E649A-4250-EF14-5A2A-38264AA9C0F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D79E7C7-0590-48C3-8258-E76BE63D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AEA30B7C-EA21-46FB-9E8C-9EAE33BA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71093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28515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7109375" style="1" customWidth="1"/>
    <col min="33" max="33" width="12.71093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168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71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177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27" t="s">
        <v>11</v>
      </c>
      <c r="F8" s="227"/>
      <c r="G8" s="227" t="s">
        <v>12</v>
      </c>
      <c r="H8" s="227"/>
      <c r="I8" s="227" t="s">
        <v>13</v>
      </c>
      <c r="J8" s="227"/>
      <c r="K8" s="227" t="s">
        <v>14</v>
      </c>
      <c r="L8" s="227"/>
      <c r="M8" s="232" t="s">
        <v>15</v>
      </c>
      <c r="N8" s="227"/>
      <c r="O8" s="227" t="s">
        <v>16</v>
      </c>
      <c r="P8" s="227"/>
      <c r="Q8" s="227" t="s">
        <v>17</v>
      </c>
      <c r="R8" s="227"/>
      <c r="S8" s="227" t="s">
        <v>18</v>
      </c>
      <c r="T8" s="227"/>
      <c r="U8" s="227" t="s">
        <v>19</v>
      </c>
      <c r="V8" s="227"/>
      <c r="W8" s="227" t="s">
        <v>20</v>
      </c>
      <c r="X8" s="227"/>
      <c r="Y8" s="227" t="s">
        <v>21</v>
      </c>
      <c r="Z8" s="227"/>
      <c r="AA8" s="227" t="s">
        <v>22</v>
      </c>
      <c r="AB8" s="22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8"/>
      <c r="AF9" s="228"/>
      <c r="AG9" s="23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8C22-3EE1-47DE-BC8C-43E396361703}">
  <sheetPr>
    <tabColor rgb="FF00B050"/>
  </sheetPr>
  <dimension ref="A1:AG37"/>
  <sheetViews>
    <sheetView showRuler="0" view="pageBreakPreview" topLeftCell="A11" zoomScale="80" zoomScaleNormal="100" zoomScaleSheetLayoutView="80" zoomScalePageLayoutView="81" workbookViewId="0">
      <selection activeCell="O15" sqref="O15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40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155</v>
      </c>
      <c r="AE16" s="188">
        <f t="shared" si="1"/>
        <v>0.35227272727272729</v>
      </c>
      <c r="AF16" s="189">
        <f t="shared" si="3"/>
        <v>0.64772727272727271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9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27</v>
      </c>
      <c r="AE17" s="188">
        <f t="shared" si="1"/>
        <v>3.375</v>
      </c>
      <c r="AF17" s="189">
        <f t="shared" si="3"/>
        <v>-2.375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48</v>
      </c>
      <c r="AE19" s="188">
        <f t="shared" ref="AE19:AE21" si="5">AD19/AC19</f>
        <v>8</v>
      </c>
      <c r="AF19" s="189">
        <f t="shared" si="3"/>
        <v>-7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66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269</v>
      </c>
      <c r="AE20" s="188">
        <f t="shared" si="5"/>
        <v>0.72702702702702704</v>
      </c>
      <c r="AF20" s="189">
        <f t="shared" si="3"/>
        <v>0.27297297297297296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1898</v>
      </c>
      <c r="AE21" s="188">
        <f t="shared" si="5"/>
        <v>0.72887864823348691</v>
      </c>
      <c r="AF21" s="189">
        <f t="shared" si="3"/>
        <v>0.27112135176651309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A5D6-E2FB-4B5B-AB62-7B9245D3033C}">
  <sheetPr>
    <tabColor rgb="FF00B050"/>
  </sheetPr>
  <dimension ref="A1:AG37"/>
  <sheetViews>
    <sheetView tabSelected="1" showRuler="0" view="pageBreakPreview" topLeftCell="A13" zoomScaleNormal="100" zoomScaleSheetLayoutView="100" zoomScalePageLayoutView="81" workbookViewId="0">
      <selection activeCell="P19" sqref="P19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40</v>
      </c>
      <c r="O16" s="186">
        <v>40</v>
      </c>
      <c r="P16" s="185">
        <v>40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195</v>
      </c>
      <c r="AE16" s="188">
        <f t="shared" si="1"/>
        <v>0.44318181818181818</v>
      </c>
      <c r="AF16" s="189">
        <f t="shared" si="3"/>
        <v>0.55681818181818188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9</v>
      </c>
      <c r="O17" s="186">
        <v>1</v>
      </c>
      <c r="P17" s="185">
        <v>10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37</v>
      </c>
      <c r="AE17" s="188">
        <f t="shared" si="1"/>
        <v>4.625</v>
      </c>
      <c r="AF17" s="189">
        <f t="shared" si="3"/>
        <v>-3.625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8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56</v>
      </c>
      <c r="AE19" s="188">
        <f t="shared" ref="AE19:AE21" si="5">AD19/AC19</f>
        <v>9.3333333333333339</v>
      </c>
      <c r="AF19" s="189">
        <f t="shared" si="3"/>
        <v>-8.3333333333333339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66</v>
      </c>
      <c r="O20" s="186">
        <v>30</v>
      </c>
      <c r="P20" s="185">
        <v>78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347</v>
      </c>
      <c r="AE20" s="188">
        <f t="shared" si="5"/>
        <v>0.93783783783783781</v>
      </c>
      <c r="AF20" s="189">
        <f t="shared" si="3"/>
        <v>6.2162162162162193E-2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460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2358</v>
      </c>
      <c r="AE21" s="188">
        <f t="shared" si="5"/>
        <v>0.90552995391705071</v>
      </c>
      <c r="AF21" s="189">
        <f t="shared" si="3"/>
        <v>9.4470046082949288E-2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169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51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49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50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51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4" style="50" customWidth="1"/>
    <col min="12" max="12" width="3.71093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28515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71093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246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93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245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171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119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172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144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174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3" t="s">
        <v>247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152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5" ht="15.75" customHeight="1" x14ac:dyDescent="0.2">
      <c r="A5" s="246" t="s">
        <v>180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5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28515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56" t="s">
        <v>2</v>
      </c>
      <c r="B1" s="249" t="s">
        <v>3</v>
      </c>
      <c r="C1" s="256" t="s">
        <v>2</v>
      </c>
      <c r="D1" s="249" t="s">
        <v>3</v>
      </c>
      <c r="E1" s="256" t="s">
        <v>2</v>
      </c>
      <c r="F1" s="249" t="s">
        <v>3</v>
      </c>
      <c r="G1" s="256" t="s">
        <v>2</v>
      </c>
      <c r="H1" s="249" t="s">
        <v>3</v>
      </c>
    </row>
    <row r="2" spans="1:8" x14ac:dyDescent="0.2">
      <c r="A2" s="257"/>
      <c r="B2" s="250"/>
      <c r="C2" s="257"/>
      <c r="D2" s="250"/>
      <c r="E2" s="257"/>
      <c r="F2" s="250"/>
      <c r="G2" s="257"/>
      <c r="H2" s="250"/>
    </row>
    <row r="3" spans="1:8" x14ac:dyDescent="0.2">
      <c r="A3" s="258"/>
      <c r="B3" s="251"/>
      <c r="C3" s="257"/>
      <c r="D3" s="250"/>
      <c r="E3" s="257"/>
      <c r="F3" s="250"/>
      <c r="G3" s="258"/>
      <c r="H3" s="251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7109375" customWidth="1"/>
    <col min="3" max="3" width="6.7109375" customWidth="1"/>
    <col min="4" max="4" width="27.7109375" customWidth="1"/>
  </cols>
  <sheetData>
    <row r="1" spans="1:4" x14ac:dyDescent="0.2">
      <c r="A1" s="131" t="s">
        <v>243</v>
      </c>
      <c r="B1" s="131" t="s">
        <v>182</v>
      </c>
      <c r="C1" s="259" t="s">
        <v>183</v>
      </c>
      <c r="D1" s="260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71093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28515625" style="1" customWidth="1"/>
    <col min="7" max="7" width="6.7109375" style="1" customWidth="1"/>
    <col min="8" max="8" width="29.5703125" style="1" customWidth="1"/>
  </cols>
  <sheetData>
    <row r="1" spans="1:8" x14ac:dyDescent="0.2">
      <c r="A1" s="217" t="s">
        <v>2</v>
      </c>
      <c r="B1" s="233" t="s">
        <v>3</v>
      </c>
      <c r="C1" s="217" t="s">
        <v>2</v>
      </c>
      <c r="D1" s="220" t="s">
        <v>3</v>
      </c>
      <c r="E1" s="217" t="s">
        <v>2</v>
      </c>
      <c r="F1" s="220" t="s">
        <v>3</v>
      </c>
      <c r="G1" s="217" t="s">
        <v>2</v>
      </c>
      <c r="H1" s="220" t="s">
        <v>3</v>
      </c>
    </row>
    <row r="2" spans="1:8" x14ac:dyDescent="0.2">
      <c r="A2" s="218"/>
      <c r="B2" s="234"/>
      <c r="C2" s="218"/>
      <c r="D2" s="221"/>
      <c r="E2" s="218"/>
      <c r="F2" s="221"/>
      <c r="G2" s="218"/>
      <c r="H2" s="221"/>
    </row>
    <row r="3" spans="1:8" ht="3.75" customHeight="1" x14ac:dyDescent="0.2">
      <c r="A3" s="219"/>
      <c r="B3" s="235"/>
      <c r="C3" s="219"/>
      <c r="D3" s="222"/>
      <c r="E3" s="219"/>
      <c r="F3" s="222"/>
      <c r="G3" s="219"/>
      <c r="H3" s="222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28515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28515625" style="51" bestFit="1" customWidth="1"/>
    <col min="9" max="9" width="3.7109375" style="50" customWidth="1"/>
    <col min="10" max="10" width="5.28515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71093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7109375" style="1" customWidth="1"/>
    <col min="32" max="32" width="7.42578125" style="1" customWidth="1"/>
    <col min="33" max="33" width="11.42578125" style="1" customWidth="1"/>
    <col min="34" max="34" width="2.28515625" style="1" customWidth="1"/>
    <col min="35" max="16384" width="11.42578125" style="1"/>
  </cols>
  <sheetData>
    <row r="1" spans="1:35" ht="28.5" customHeight="1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48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190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36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1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B0CB-6703-4511-B0C7-3AF93958C1F8}">
  <sheetPr>
    <tabColor rgb="FF00B050"/>
  </sheetPr>
  <dimension ref="A1:AG37"/>
  <sheetViews>
    <sheetView showRuler="0" view="pageBreakPreview" topLeftCell="A9" zoomScale="80" zoomScaleNormal="100" zoomScaleSheetLayoutView="80" zoomScalePageLayoutView="81" workbookViewId="0">
      <selection activeCell="P15" sqref="P15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519</v>
      </c>
      <c r="M15" s="186">
        <v>0</v>
      </c>
      <c r="N15" s="185">
        <v>519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1338</v>
      </c>
      <c r="AE15" s="188">
        <f t="shared" si="1"/>
        <v>1.4866666666666666</v>
      </c>
      <c r="AF15" s="189">
        <f t="shared" si="3"/>
        <v>-0.48666666666666658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115</v>
      </c>
      <c r="AE16" s="188">
        <f t="shared" si="1"/>
        <v>0.26136363636363635</v>
      </c>
      <c r="AF16" s="189">
        <f t="shared" si="3"/>
        <v>0.73863636363636365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7</v>
      </c>
      <c r="M17" s="186">
        <v>1</v>
      </c>
      <c r="N17" s="185">
        <v>7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22</v>
      </c>
      <c r="AE17" s="188">
        <f t="shared" si="1"/>
        <v>2.75</v>
      </c>
      <c r="AF17" s="189">
        <f t="shared" si="3"/>
        <v>-1.75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48</v>
      </c>
      <c r="AE19" s="188">
        <f t="shared" ref="AE19:AE21" si="5">AD19/AC19</f>
        <v>8</v>
      </c>
      <c r="AF19" s="189">
        <f t="shared" si="3"/>
        <v>-7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/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130</v>
      </c>
      <c r="AE20" s="188">
        <f t="shared" si="5"/>
        <v>0.35135135135135137</v>
      </c>
      <c r="AF20" s="189">
        <f t="shared" si="3"/>
        <v>0.64864864864864868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1898</v>
      </c>
      <c r="AE21" s="188">
        <f t="shared" si="5"/>
        <v>0.72887864823348691</v>
      </c>
      <c r="AF21" s="189">
        <f t="shared" si="3"/>
        <v>0.27112135176651309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B411-B228-4127-98E7-266D83CACF2E}">
  <sheetPr>
    <tabColor rgb="FF00B050"/>
  </sheetPr>
  <dimension ref="A1:AG37"/>
  <sheetViews>
    <sheetView showRuler="0" view="pageBreakPreview" topLeftCell="A13" zoomScale="70" zoomScaleNormal="100" zoomScaleSheetLayoutView="70" zoomScalePageLayoutView="81" workbookViewId="0">
      <selection activeCell="F30" sqref="F30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0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0</v>
      </c>
      <c r="AE13" s="188">
        <f t="shared" ref="AE13:AE17" si="1">AD13/AC13</f>
        <v>0</v>
      </c>
      <c r="AF13" s="189">
        <f>100%-AE13</f>
        <v>1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/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v>0</v>
      </c>
      <c r="AE15" s="188">
        <f t="shared" si="1"/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0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3">SUM(E16,G16,I16,K16,M16,O16,Q16,S16,U16,W16,Y16,AA16)</f>
        <v>440</v>
      </c>
      <c r="AD16" s="185">
        <v>0</v>
      </c>
      <c r="AE16" s="188">
        <f t="shared" si="1"/>
        <v>0</v>
      </c>
      <c r="AF16" s="189">
        <f t="shared" si="2"/>
        <v>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3"/>
        <v>8</v>
      </c>
      <c r="AD17" s="185">
        <v>0</v>
      </c>
      <c r="AE17" s="188">
        <f t="shared" si="1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5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v>0</v>
      </c>
      <c r="AE19" s="188">
        <f t="shared" ref="AE19:AE21" si="4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0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v>0</v>
      </c>
      <c r="AE20" s="188">
        <f t="shared" si="4"/>
        <v>0</v>
      </c>
      <c r="AF20" s="189">
        <f t="shared" si="2"/>
        <v>1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0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v>0</v>
      </c>
      <c r="AE21" s="188">
        <f t="shared" si="4"/>
        <v>0</v>
      </c>
      <c r="AF21" s="189">
        <f t="shared" si="2"/>
        <v>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5AE0-DDB7-4258-A84F-E36CE8124358}">
  <sheetPr>
    <tabColor rgb="FF00B050"/>
  </sheetPr>
  <dimension ref="A1:AG37"/>
  <sheetViews>
    <sheetView showRuler="0" view="pageBreakPreview" zoomScaleNormal="100" zoomScaleSheetLayoutView="100" zoomScalePageLayoutView="81" workbookViewId="0">
      <selection activeCell="J12" sqref="J12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2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/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si="0"/>
        <v>0</v>
      </c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0"/>
        <v>0</v>
      </c>
      <c r="AE15" s="188">
        <f t="shared" ref="AE15:AE17" si="3">AD15/AC15</f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0"/>
        <v>37</v>
      </c>
      <c r="AE16" s="188">
        <f t="shared" si="3"/>
        <v>8.4090909090909091E-2</v>
      </c>
      <c r="AF16" s="189">
        <f t="shared" si="2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0"/>
        <v>0</v>
      </c>
      <c r="AE17" s="188">
        <f t="shared" si="3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0"/>
        <v>0</v>
      </c>
      <c r="AE19" s="188">
        <f t="shared" ref="AE19:AE21" si="5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0"/>
        <v>29</v>
      </c>
      <c r="AE20" s="188">
        <f t="shared" si="5"/>
        <v>7.8378378378378383E-2</v>
      </c>
      <c r="AF20" s="189">
        <f t="shared" si="2"/>
        <v>0.92162162162162165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0"/>
        <v>353</v>
      </c>
      <c r="AE21" s="188">
        <f t="shared" si="5"/>
        <v>0.13556067588325652</v>
      </c>
      <c r="AF21" s="189">
        <f t="shared" si="2"/>
        <v>0.86443932411674351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16D2-8FD3-4E8D-A526-61EACE6364B9}">
  <sheetPr>
    <tabColor rgb="FF00B050"/>
  </sheetPr>
  <dimension ref="A1:AG36"/>
  <sheetViews>
    <sheetView showRuler="0" view="pageBreakPreview" zoomScale="70" zoomScaleNormal="100" zoomScaleSheetLayoutView="70" zoomScalePageLayoutView="81" workbookViewId="0">
      <selection activeCell="AK19" sqref="AK19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1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>
        <v>0</v>
      </c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 t="shared" ref="AE13:AE17" si="2"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2" si="3">F14+H14+J14+L14+N14+P14+R14+T14+V14+X14+Z14+AB14</f>
        <v>0</v>
      </c>
      <c r="AE14" s="188">
        <v>0</v>
      </c>
      <c r="AF14" s="189">
        <f t="shared" ref="AF14:AF21" si="4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3"/>
        <v>0</v>
      </c>
      <c r="AE15" s="188">
        <f t="shared" si="2"/>
        <v>0</v>
      </c>
      <c r="AF15" s="189">
        <f t="shared" si="4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5">SUM(E16,G16,I16,K16,M16,O16,Q16,S16,U16,W16,Y16,AA16)</f>
        <v>440</v>
      </c>
      <c r="AD16" s="187">
        <f t="shared" si="3"/>
        <v>37</v>
      </c>
      <c r="AE16" s="188">
        <f t="shared" si="2"/>
        <v>8.4090909090909091E-2</v>
      </c>
      <c r="AF16" s="189">
        <f t="shared" si="4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5"/>
        <v>8</v>
      </c>
      <c r="AD17" s="187">
        <f t="shared" si="3"/>
        <v>1</v>
      </c>
      <c r="AE17" s="188">
        <f t="shared" si="2"/>
        <v>0.125</v>
      </c>
      <c r="AF17" s="189">
        <f t="shared" si="4"/>
        <v>0.875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3"/>
        <v>0</v>
      </c>
      <c r="AE19" s="188">
        <f t="shared" ref="AE19:AE21" si="6">AD19/AC19</f>
        <v>0</v>
      </c>
      <c r="AF19" s="189">
        <f t="shared" si="4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3"/>
        <v>56</v>
      </c>
      <c r="AE20" s="188">
        <f t="shared" si="6"/>
        <v>0.15135135135135136</v>
      </c>
      <c r="AF20" s="189">
        <f t="shared" si="4"/>
        <v>0.84864864864864864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3"/>
        <v>658</v>
      </c>
      <c r="AE21" s="188">
        <f t="shared" si="6"/>
        <v>0.25268817204301075</v>
      </c>
      <c r="AF21" s="189">
        <f t="shared" si="4"/>
        <v>0.74731182795698925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7">
        <f t="shared" si="3"/>
        <v>0</v>
      </c>
      <c r="AE22" s="188"/>
      <c r="AF22" s="189"/>
      <c r="AG22" s="194"/>
    </row>
    <row r="23" spans="1:33" ht="4.5" customHeight="1" x14ac:dyDescent="0.2">
      <c r="A23" s="179"/>
      <c r="B23" s="180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98A8-28E6-49B5-A3CC-987E5163AD45}">
  <sheetPr>
    <tabColor rgb="FF00B050"/>
  </sheetPr>
  <dimension ref="A1:AG37"/>
  <sheetViews>
    <sheetView showRuler="0" view="pageBreakPreview" topLeftCell="A18" zoomScale="80" zoomScaleNormal="100" zoomScaleSheetLayoutView="80" zoomScalePageLayoutView="81" workbookViewId="0">
      <selection activeCell="AD18" sqref="AD18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6</v>
      </c>
      <c r="AE13" s="188">
        <f t="shared" ref="AE13:AE17" si="1">AD13/AC13</f>
        <v>0.4</v>
      </c>
      <c r="AF13" s="189">
        <f>100%-AE13</f>
        <v>0.6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75</v>
      </c>
      <c r="AE16" s="188">
        <f t="shared" si="1"/>
        <v>0.17045454545454544</v>
      </c>
      <c r="AF16" s="189">
        <f t="shared" si="3"/>
        <v>0.82954545454545459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8</v>
      </c>
      <c r="AE17" s="188">
        <f t="shared" si="1"/>
        <v>1</v>
      </c>
      <c r="AF17" s="189">
        <f t="shared" si="3"/>
        <v>0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16</v>
      </c>
      <c r="AE19" s="188">
        <f t="shared" ref="AE19:AE21" si="5">AD19/AC19</f>
        <v>2.6666666666666665</v>
      </c>
      <c r="AF19" s="189">
        <f t="shared" si="3"/>
        <v>-1.6666666666666665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130</v>
      </c>
      <c r="AE20" s="188">
        <f t="shared" si="5"/>
        <v>0.35135135135135137</v>
      </c>
      <c r="AF20" s="189">
        <f t="shared" si="3"/>
        <v>0.64864864864864868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1042</v>
      </c>
      <c r="AE21" s="188">
        <f t="shared" si="5"/>
        <v>0.40015360983102921</v>
      </c>
      <c r="AF21" s="189">
        <f t="shared" si="3"/>
        <v>0.59984639016897079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3075-DE1E-4714-BCFB-834C1B9E7813}">
  <sheetPr>
    <tabColor rgb="FF00B050"/>
  </sheetPr>
  <dimension ref="A1:AG37"/>
  <sheetViews>
    <sheetView showRuler="0" view="pageBreakPreview" topLeftCell="A5" zoomScale="80" zoomScaleNormal="100" zoomScaleSheetLayoutView="80" zoomScalePageLayoutView="81" workbookViewId="0">
      <selection activeCell="P16" sqref="P16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7</v>
      </c>
      <c r="AE13" s="188">
        <f t="shared" ref="AE13:AE17" si="1">AD13/AC13</f>
        <v>0.46666666666666667</v>
      </c>
      <c r="AF13" s="189">
        <f>100%-AE13</f>
        <v>0.53333333333333333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115</v>
      </c>
      <c r="AE16" s="188">
        <f t="shared" si="1"/>
        <v>0.26136363636363635</v>
      </c>
      <c r="AF16" s="189">
        <f t="shared" si="3"/>
        <v>0.73863636363636365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18</v>
      </c>
      <c r="AE17" s="188">
        <f t="shared" si="1"/>
        <v>2.25</v>
      </c>
      <c r="AF17" s="189">
        <f t="shared" si="3"/>
        <v>-1.25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23</v>
      </c>
      <c r="AE19" s="188">
        <f t="shared" ref="AE19:AE21" si="5">AD19/AC19</f>
        <v>3.8333333333333335</v>
      </c>
      <c r="AF19" s="189">
        <f t="shared" si="3"/>
        <v>-2.8333333333333335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203</v>
      </c>
      <c r="AE20" s="188">
        <f t="shared" si="5"/>
        <v>0.5486486486486486</v>
      </c>
      <c r="AF20" s="189">
        <f t="shared" si="3"/>
        <v>0.4513513513513514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1360</v>
      </c>
      <c r="AE21" s="188">
        <f t="shared" si="5"/>
        <v>0.52227342549923195</v>
      </c>
      <c r="AF21" s="189">
        <f t="shared" si="3"/>
        <v>0.47772657450076805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16</vt:i4>
      </vt:variant>
    </vt:vector>
  </HeadingPairs>
  <TitlesOfParts>
    <vt:vector size="34" baseType="lpstr">
      <vt:lpstr>005</vt:lpstr>
      <vt:lpstr>Hoja2</vt:lpstr>
      <vt:lpstr>018</vt:lpstr>
      <vt:lpstr>MAYO (3)</vt:lpstr>
      <vt:lpstr>021 (2)</vt:lpstr>
      <vt:lpstr>ENERO</vt:lpstr>
      <vt:lpstr>FEBRERO</vt:lpstr>
      <vt:lpstr>MARZO</vt:lpstr>
      <vt:lpstr>ABRIL</vt:lpstr>
      <vt:lpstr>MAYO</vt:lpstr>
      <vt:lpstr>JUNIO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 (2)'!Área_de_impresión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ABRIL!Área_de_impresión</vt:lpstr>
      <vt:lpstr>ENERO!Área_de_impresión</vt:lpstr>
      <vt:lpstr>FEBRERO!Área_de_impresión</vt:lpstr>
      <vt:lpstr>Hoja2!Área_de_impresión</vt:lpstr>
      <vt:lpstr>JUNIO!Área_de_impresión</vt:lpstr>
      <vt:lpstr>MARZO!Área_de_impresión</vt:lpstr>
      <vt:lpstr>MAYO!Área_de_impresión</vt:lpstr>
      <vt:lpstr>'MAYO (3)'!Área_de_impresión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2026-04-14T21:09:35Z</cp:lastPrinted>
  <dcterms:created xsi:type="dcterms:W3CDTF">2022-04-05T23:36:35Z</dcterms:created>
  <dcterms:modified xsi:type="dcterms:W3CDTF">2026-07-28T17:07:09Z</dcterms:modified>
</cp:coreProperties>
</file>