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RVIDOR\Documents\ZAC 2024-2027\CUENTA PUBLICA\2Do trim 2026\poa\mayo\"/>
    </mc:Choice>
  </mc:AlternateContent>
  <xr:revisionPtr revIDLastSave="0" documentId="8_{DD77D560-1670-4945-BF5D-5BB9DC1B3708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state="hidden" r:id="rId4"/>
    <sheet name="024" sheetId="2" state="hidden" r:id="rId5"/>
    <sheet name="032" sheetId="4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'018'!$A$1:$AG$32</definedName>
    <definedName name="_xlnm.Print_Area" localSheetId="3">'021'!$A$1:$AH$33</definedName>
    <definedName name="_xlnm.Print_Area" localSheetId="4">'024'!$A$1:$AH$35</definedName>
    <definedName name="_xlnm.Print_Area" localSheetId="5">'032'!$A$1:$AG$29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8" i="4" l="1"/>
  <c r="AD17" i="4"/>
  <c r="AC18" i="4"/>
  <c r="AC17" i="4"/>
  <c r="AE17" i="4" l="1"/>
  <c r="AF17" i="4" s="1"/>
  <c r="AE18" i="4"/>
  <c r="AF18" i="4" s="1"/>
  <c r="D18" i="4"/>
  <c r="D17" i="4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12" i="5"/>
  <c r="AC12" i="5"/>
  <c r="D12" i="5"/>
  <c r="D22" i="5"/>
  <c r="D21" i="5"/>
  <c r="D20" i="5"/>
  <c r="D17" i="5"/>
  <c r="D16" i="5"/>
  <c r="D13" i="5"/>
  <c r="AD22" i="8"/>
  <c r="AC22" i="8"/>
  <c r="AD21" i="8"/>
  <c r="AC21" i="8"/>
  <c r="AC18" i="8"/>
  <c r="AD17" i="8"/>
  <c r="AC17" i="8"/>
  <c r="AD16" i="8"/>
  <c r="AC16" i="8"/>
  <c r="AD13" i="8"/>
  <c r="AE13" i="8" s="1"/>
  <c r="AF13" i="8" s="1"/>
  <c r="AC13" i="8"/>
  <c r="AD12" i="8"/>
  <c r="AC12" i="8"/>
  <c r="AE18" i="8" l="1"/>
  <c r="AF18" i="8" s="1"/>
  <c r="AE21" i="8"/>
  <c r="AF21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E12" i="6" s="1"/>
  <c r="AF12" i="6" s="1"/>
  <c r="AC12" i="6"/>
  <c r="AE17" i="6" l="1"/>
  <c r="AF17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2" i="5"/>
  <c r="AC22" i="5"/>
  <c r="AD21" i="5"/>
  <c r="AC21" i="5"/>
  <c r="AD20" i="5"/>
  <c r="AC20" i="5"/>
  <c r="AD17" i="5"/>
  <c r="AC17" i="5"/>
  <c r="AD16" i="5"/>
  <c r="AC16" i="5"/>
  <c r="AD13" i="5"/>
  <c r="AC13" i="5"/>
  <c r="AE22" i="5" l="1"/>
  <c r="AF22" i="5" s="1"/>
  <c r="AE21" i="5"/>
  <c r="AF21" i="5" s="1"/>
  <c r="AE20" i="5"/>
  <c r="AF20" i="5" s="1"/>
  <c r="AE17" i="5"/>
  <c r="AF17" i="5" s="1"/>
  <c r="AE16" i="5"/>
  <c r="AF16" i="5" s="1"/>
  <c r="AE13" i="5"/>
  <c r="AF13" i="5" s="1"/>
  <c r="AE12" i="5"/>
  <c r="AF12" i="5" s="1"/>
  <c r="AD15" i="4"/>
  <c r="AE15" i="4" s="1"/>
  <c r="AC15" i="4"/>
  <c r="AD14" i="4"/>
  <c r="AC14" i="4"/>
  <c r="AC13" i="4"/>
  <c r="AD12" i="4"/>
  <c r="AC12" i="4"/>
  <c r="AE14" i="4" l="1"/>
  <c r="AF14" i="4" s="1"/>
  <c r="AE12" i="4"/>
  <c r="AF12" i="4" s="1"/>
  <c r="AF15" i="4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<sst xmlns="http://schemas.openxmlformats.org/spreadsheetml/2006/main" count="896" uniqueCount="263">
  <si>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</si>
  <si>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</si>
  <si>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</si>
  <si>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</si>
  <si>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</si>
  <si>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</si>
  <si>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</si>
  <si>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</si>
  <si>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</si>
  <si>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</si>
  <si>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</si>
  <si>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</si>
  <si>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</si>
  <si>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</si>
  <si>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</si>
  <si>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</si>
  <si>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</si>
  <si>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</si>
  <si>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</si>
  <si>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</si>
  <si>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</si>
  <si>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</si>
  <si>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</si>
  <si>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</si>
  <si>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</si>
  <si>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</si>
  <si>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</si>
  <si>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</si>
  <si>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</si>
  <si>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</si>
  <si>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</si>
  <si>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</si>
  <si>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</si>
  <si>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</si>
  <si>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</si>
  <si>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</si>
  <si>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</si>
  <si>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</si>
  <si>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</si>
  <si>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</si>
  <si>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</si>
  <si>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</si>
  <si>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</si>
  <si>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</si>
  <si>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</si>
  <si>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</si>
  <si>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</si>
  <si>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</si>
  <si>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</si>
  <si>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</si>
  <si>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</si>
  <si>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</si>
  <si>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</si>
  <si>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</si>
  <si>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</si>
  <si>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</si>
  <si>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</si>
  <si>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</si>
  <si>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</si>
  <si>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</si>
  <si>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</si>
  <si>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</si>
  <si>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</si>
  <si>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</si>
  <si>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</si>
  <si>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</si>
  <si>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</si>
  <si>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</si>
  <si>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</si>
  <si>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</si>
  <si>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</si>
  <si>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</si>
  <si>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</si>
  <si>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</si>
  <si>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</si>
  <si>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</si>
  <si>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</si>
  <si>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</si>
  <si>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</si>
  <si>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</si>
  <si>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</si>
  <si>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</si>
  <si>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</si>
  <si>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</si>
  <si>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</si>
  <si>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</si>
  <si>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</si>
  <si>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</si>
  <si>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</si>
  <si>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</si>
  <si>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</si>
  <si>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</si>
  <si>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</si>
  <si>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</si>
  <si>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</si>
  <si>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</si>
  <si>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</si>
  <si>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Realizar mantenimiento en instalaciones del Municipio.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</si>
  <si>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</si>
  <si>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</si>
  <si>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</si>
  <si>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</si>
  <si>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</si>
  <si>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Difundir programas de educación ambiental.</t>
  </si>
  <si>
    <t>Emprender campañas de reforestación.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</si>
  <si>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DIF MUNICIPAL.</t>
    </r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</si>
  <si>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</si>
  <si>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</si>
  <si>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</si>
  <si>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</si>
  <si>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</si>
  <si>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Apoyos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</si>
  <si>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</si>
  <si>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</si>
  <si>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</si>
  <si>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</si>
  <si>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 xml:space="preserve">Traslados </t>
  </si>
  <si>
    <t>Otorgar consultas médicas, terapias psicológicas y fisioterapias.</t>
  </si>
  <si>
    <t xml:space="preserve">Consultas 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</si>
  <si>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</si>
  <si>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</si>
  <si>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</si>
  <si>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</si>
  <si>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</si>
  <si>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</si>
  <si>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</si>
  <si>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</si>
  <si>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</si>
  <si>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</si>
  <si>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</si>
  <si>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</si>
  <si>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</si>
  <si>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</si>
  <si>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</si>
  <si>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</si>
  <si>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</si>
  <si>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</si>
  <si>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</si>
  <si>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</si>
  <si>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</si>
  <si>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</si>
  <si>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</si>
  <si>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</si>
  <si>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</si>
  <si>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</si>
  <si>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</si>
  <si>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</si>
  <si>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</si>
  <si>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</si>
  <si>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</si>
  <si>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</si>
  <si>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</si>
  <si>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</si>
  <si>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</si>
  <si>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</si>
  <si>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</si>
  <si>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</si>
  <si>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</si>
  <si>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</si>
  <si>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</si>
  <si>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</si>
  <si>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</si>
  <si>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</si>
  <si>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</si>
  <si>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</si>
  <si>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</si>
  <si>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</si>
  <si>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</si>
  <si>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</si>
  <si>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</si>
  <si>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</si>
  <si>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</si>
  <si>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</si>
  <si>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</si>
  <si>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</si>
  <si>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Esmeralda Trevera Pérez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</si>
  <si>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</si>
  <si>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</si>
  <si>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</si>
  <si>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</si>
  <si>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</si>
  <si>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</si>
  <si>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</si>
  <si>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</si>
  <si>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</si>
  <si>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</si>
  <si>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</si>
  <si>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</si>
  <si>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</si>
  <si>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</si>
  <si>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</si>
  <si>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</si>
  <si>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</si>
  <si>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</si>
  <si>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</si>
  <si>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</si>
  <si>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</si>
  <si>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</si>
  <si>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</si>
  <si>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</si>
  <si>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</si>
  <si>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</si>
  <si>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</si>
  <si>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</si>
  <si>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</si>
  <si>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</si>
  <si>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</si>
  <si>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</si>
  <si>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</si>
  <si>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</si>
  <si>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</si>
  <si>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</si>
  <si>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</si>
  <si>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</si>
  <si>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</si>
  <si>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</si>
  <si>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</si>
  <si>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</si>
  <si>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</si>
  <si>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</si>
  <si>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</si>
  <si>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</si>
  <si>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</si>
  <si>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</si>
  <si>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</si>
  <si>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</si>
  <si>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</si>
  <si>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</si>
  <si>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</si>
  <si>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</si>
  <si>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</si>
  <si>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</si>
  <si>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</si>
  <si>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</si>
  <si>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</si>
  <si>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</si>
  <si>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</si>
  <si>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</si>
  <si>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</si>
  <si>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</si>
  <si>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</si>
  <si>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</si>
  <si>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</si>
  <si>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</si>
  <si>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</si>
  <si>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</si>
  <si>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t>Realizar campañas de atención, prevención, y difusión del cuidado de la salud. (carrusel)</t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</si>
  <si>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</si>
  <si>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Brindar apoyos de traslado a unidades médicas.</t>
  </si>
  <si>
    <t>Realizar recolección de residuos sólidos, en todo el municipio.</t>
  </si>
  <si>
    <t>Realizar mantenimientos menores  en instalaciones del Municipio.</t>
  </si>
  <si>
    <t>Realizar reparaciones en la red de agua potable, drenaje y alcantarillado.</t>
  </si>
  <si>
    <t>Servicios</t>
  </si>
  <si>
    <t>Mantenimientos</t>
  </si>
  <si>
    <t>FAENA</t>
  </si>
  <si>
    <t>Implementar la cultura ecológica en el municipio.</t>
  </si>
  <si>
    <t>Realizar faenas de limpieza en espacios públicos.</t>
  </si>
  <si>
    <t>Gestionar plantas ante Secretaría de Medio Ambiente, para emprender campañas de reforestación y poda de árboles dañados por la planta parásita muérdago.</t>
  </si>
  <si>
    <t>CAMPAÑA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</si>
  <si>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008 SERVICIOS MUNICIPALES /012  ECOLOGÍA.</t>
    </r>
  </si>
  <si>
    <t>PROGRAMA OPERATIVO ANUAL 2026</t>
  </si>
  <si>
    <t>RESPONSABLE (S) OPERATIVO(S): JOSÉ DIAZ ESTRADA</t>
  </si>
  <si>
    <t>REPORTE AL MES DE: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</si>
</sst>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rgb="FF000000"/>
      <name val="Arial Narrow"/>
      <family val="2"/>
    </font>
    <font>
      <sz val="7.5"/>
      <name val="Arial"/>
      <family val="2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7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justify" vertical="center" wrapText="1"/>
    </xf>
    <xf numFmtId="1" fontId="15" fillId="0" borderId="12" xfId="0" applyNumberFormat="1" applyFont="1" applyBorder="1" applyAlignment="1">
      <alignment horizontal="center" vertical="center" wrapText="1"/>
    </xf>
    <xf numFmtId="1" fontId="15" fillId="2" borderId="17" xfId="0" applyNumberFormat="1" applyFont="1" applyFill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7" xfId="0" applyFont="1" applyBorder="1"/>
    <xf numFmtId="1" fontId="12" fillId="2" borderId="0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1" fontId="15" fillId="2" borderId="0" xfId="0" applyNumberFormat="1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1" fontId="15" fillId="0" borderId="14" xfId="0" applyNumberFormat="1" applyFont="1" applyBorder="1" applyAlignment="1">
      <alignment horizontal="center" vertical="center" wrapText="1"/>
    </xf>
    <xf numFmtId="1" fontId="15" fillId="2" borderId="19" xfId="0" applyNumberFormat="1" applyFont="1" applyFill="1" applyBorder="1" applyAlignment="1">
      <alignment horizontal="center" vertical="center" wrapText="1"/>
    </xf>
    <xf numFmtId="0" fontId="2" fillId="0" borderId="20" xfId="0" applyFont="1" applyBorder="1"/>
    <xf numFmtId="9" fontId="15" fillId="2" borderId="12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8" fillId="0" borderId="0" xfId="0" applyFont="1" applyBorder="1"/>
    <xf numFmtId="0" fontId="1" fillId="0" borderId="1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24</xdr:row>
      <xdr:rowOff>150020</xdr:rowOff>
    </xdr:from>
    <xdr:to>
      <xdr:col>31</xdr:col>
      <xdr:colOff>419099</xdr:colOff>
      <xdr:row>32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83363" y="9383667"/>
          <a:ext cx="12850765" cy="1262483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Esmeralda Trevera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191247</xdr:colOff>
      <xdr:row>0</xdr:row>
      <xdr:rowOff>73762</xdr:rowOff>
    </xdr:from>
    <xdr:to>
      <xdr:col>1</xdr:col>
      <xdr:colOff>753718</xdr:colOff>
      <xdr:row>2</xdr:row>
      <xdr:rowOff>74545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7399" y="73762"/>
          <a:ext cx="562471" cy="613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24848</xdr:colOff>
      <xdr:row>21</xdr:row>
      <xdr:rowOff>28990</xdr:rowOff>
    </xdr:from>
    <xdr:to>
      <xdr:col>32</xdr:col>
      <xdr:colOff>363516</xdr:colOff>
      <xdr:row>28</xdr:row>
      <xdr:rowOff>45256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24848" y="7372765"/>
          <a:ext cx="12930718" cy="1178316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30</xdr:col>
      <xdr:colOff>473351</xdr:colOff>
      <xdr:row>0</xdr:row>
      <xdr:rowOff>89038</xdr:rowOff>
    </xdr:from>
    <xdr:to>
      <xdr:col>32</xdr:col>
      <xdr:colOff>115957</xdr:colOff>
      <xdr:row>2</xdr:row>
      <xdr:rowOff>33524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2590808" y="89038"/>
          <a:ext cx="528845" cy="557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3929-607E-4A69-85A8-E0CB5ACD05BD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5" ht="30" customHeight="1" x14ac:dyDescent="0.2">
      <c r="A2" s="230" t="s">
        <v>49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1" t="s">
        <v>168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3"/>
      <c r="M4" s="234" t="s">
        <v>71</v>
      </c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5"/>
    </row>
    <row r="5" spans="1:35" ht="15.75" customHeight="1" x14ac:dyDescent="0.2">
      <c r="A5" s="236" t="s">
        <v>178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8"/>
    </row>
    <row r="6" spans="1:35" ht="12.75" customHeight="1" x14ac:dyDescent="0.2">
      <c r="A6" s="228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</row>
    <row r="7" spans="1:35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3" t="s">
        <v>10</v>
      </c>
    </row>
    <row r="8" spans="1:35" s="3" customFormat="1" ht="15.75" customHeight="1" x14ac:dyDescent="0.2">
      <c r="A8" s="219"/>
      <c r="B8" s="222"/>
      <c r="C8" s="225"/>
      <c r="D8" s="225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7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212"/>
      <c r="AD8" s="212"/>
      <c r="AE8" s="212"/>
      <c r="AF8" s="212"/>
      <c r="AG8" s="214"/>
    </row>
    <row r="9" spans="1:35" s="3" customFormat="1" ht="13.5" customHeight="1" x14ac:dyDescent="0.2">
      <c r="A9" s="220"/>
      <c r="B9" s="223"/>
      <c r="C9" s="226"/>
      <c r="D9" s="226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12"/>
      <c r="AF9" s="212"/>
      <c r="AG9" s="215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9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1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1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51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1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9" t="s">
        <v>179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4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4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3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9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4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4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4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4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61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4" t="s">
        <v>180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EB0B-EE32-44D4-8CDB-FC53CE7150F1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70" t="s">
        <v>2</v>
      </c>
      <c r="B1" s="257" t="s">
        <v>3</v>
      </c>
      <c r="C1" s="270" t="s">
        <v>2</v>
      </c>
      <c r="D1" s="257" t="s">
        <v>3</v>
      </c>
      <c r="E1" s="270" t="s">
        <v>2</v>
      </c>
      <c r="F1" s="257" t="s">
        <v>3</v>
      </c>
      <c r="G1" s="270" t="s">
        <v>2</v>
      </c>
      <c r="H1" s="257" t="s">
        <v>3</v>
      </c>
    </row>
    <row r="2" spans="1:8" x14ac:dyDescent="0.2">
      <c r="A2" s="271"/>
      <c r="B2" s="258"/>
      <c r="C2" s="271"/>
      <c r="D2" s="258"/>
      <c r="E2" s="271"/>
      <c r="F2" s="258"/>
      <c r="G2" s="271"/>
      <c r="H2" s="258"/>
    </row>
    <row r="3" spans="1:8" x14ac:dyDescent="0.2">
      <c r="A3" s="272"/>
      <c r="B3" s="259"/>
      <c r="C3" s="271"/>
      <c r="D3" s="258"/>
      <c r="E3" s="271"/>
      <c r="F3" s="258"/>
      <c r="G3" s="272"/>
      <c r="H3" s="259"/>
    </row>
    <row r="4" spans="1:8" x14ac:dyDescent="0.2">
      <c r="A4" s="146"/>
      <c r="B4" s="147"/>
      <c r="C4" s="148"/>
      <c r="D4" s="147"/>
      <c r="E4" s="148"/>
      <c r="F4" s="147"/>
      <c r="G4" s="146"/>
      <c r="H4" s="147"/>
    </row>
    <row r="5" spans="1:8" ht="51" x14ac:dyDescent="0.2">
      <c r="A5" s="149" t="s">
        <v>25</v>
      </c>
      <c r="B5" s="149" t="s">
        <v>93</v>
      </c>
      <c r="C5" s="149" t="s">
        <v>25</v>
      </c>
      <c r="D5" s="149" t="s">
        <v>120</v>
      </c>
      <c r="E5" s="149" t="s">
        <v>25</v>
      </c>
      <c r="F5" s="149" t="s">
        <v>145</v>
      </c>
      <c r="G5" s="149" t="s">
        <v>25</v>
      </c>
      <c r="H5" s="149" t="s">
        <v>153</v>
      </c>
    </row>
    <row r="6" spans="1:8" ht="68.25" customHeight="1" x14ac:dyDescent="0.2">
      <c r="A6" s="150" t="s">
        <v>27</v>
      </c>
      <c r="B6" s="151" t="s">
        <v>94</v>
      </c>
      <c r="C6" s="150" t="s">
        <v>27</v>
      </c>
      <c r="D6" s="151" t="s">
        <v>121</v>
      </c>
      <c r="E6" s="150" t="s">
        <v>27</v>
      </c>
      <c r="F6" s="151" t="s">
        <v>146</v>
      </c>
      <c r="G6" s="150" t="s">
        <v>27</v>
      </c>
      <c r="H6" s="151" t="s">
        <v>154</v>
      </c>
    </row>
    <row r="7" spans="1:8" ht="58.5" customHeight="1" x14ac:dyDescent="0.2">
      <c r="A7" s="150" t="s">
        <v>30</v>
      </c>
      <c r="B7" s="151" t="s">
        <v>96</v>
      </c>
      <c r="C7" s="150" t="s">
        <v>30</v>
      </c>
      <c r="D7" s="151" t="s">
        <v>123</v>
      </c>
      <c r="E7" s="150" t="s">
        <v>30</v>
      </c>
      <c r="F7" s="151" t="s">
        <v>147</v>
      </c>
      <c r="G7" s="150" t="s">
        <v>30</v>
      </c>
      <c r="H7" s="151" t="s">
        <v>156</v>
      </c>
    </row>
    <row r="8" spans="1:8" ht="40.5" customHeight="1" x14ac:dyDescent="0.2">
      <c r="A8" s="150" t="s">
        <v>77</v>
      </c>
      <c r="B8" s="151" t="s">
        <v>97</v>
      </c>
      <c r="C8" s="150"/>
      <c r="D8" s="151"/>
      <c r="E8" s="150"/>
      <c r="F8" s="151"/>
      <c r="G8" s="150"/>
      <c r="H8" s="151"/>
    </row>
    <row r="9" spans="1:8" ht="63.75" x14ac:dyDescent="0.2">
      <c r="A9" s="150" t="s">
        <v>98</v>
      </c>
      <c r="B9" s="151" t="s">
        <v>99</v>
      </c>
      <c r="C9" s="152" t="s">
        <v>33</v>
      </c>
      <c r="D9" s="149" t="s">
        <v>125</v>
      </c>
      <c r="E9" s="152" t="s">
        <v>33</v>
      </c>
      <c r="F9" s="149" t="s">
        <v>148</v>
      </c>
      <c r="G9" s="152" t="s">
        <v>33</v>
      </c>
      <c r="H9" s="149" t="s">
        <v>157</v>
      </c>
    </row>
    <row r="10" spans="1:8" ht="56.25" customHeight="1" x14ac:dyDescent="0.2">
      <c r="A10" s="150"/>
      <c r="B10" s="151"/>
      <c r="C10" s="153" t="s">
        <v>35</v>
      </c>
      <c r="D10" s="154" t="s">
        <v>126</v>
      </c>
      <c r="E10" s="153" t="s">
        <v>35</v>
      </c>
      <c r="F10" s="154" t="s">
        <v>149</v>
      </c>
      <c r="G10" s="153" t="s">
        <v>35</v>
      </c>
      <c r="H10" s="154" t="s">
        <v>158</v>
      </c>
    </row>
    <row r="11" spans="1:8" ht="76.5" customHeight="1" x14ac:dyDescent="0.2">
      <c r="A11" s="152" t="s">
        <v>33</v>
      </c>
      <c r="B11" s="149" t="s">
        <v>101</v>
      </c>
      <c r="C11" s="153" t="s">
        <v>38</v>
      </c>
      <c r="D11" s="154" t="s">
        <v>128</v>
      </c>
      <c r="E11" s="153" t="s">
        <v>38</v>
      </c>
      <c r="F11" s="154" t="s">
        <v>151</v>
      </c>
      <c r="G11" s="153" t="s">
        <v>38</v>
      </c>
      <c r="H11" s="154" t="s">
        <v>160</v>
      </c>
    </row>
    <row r="12" spans="1:8" ht="51" x14ac:dyDescent="0.2">
      <c r="A12" s="153" t="s">
        <v>35</v>
      </c>
      <c r="B12" s="154" t="s">
        <v>102</v>
      </c>
      <c r="C12" s="153" t="s">
        <v>60</v>
      </c>
      <c r="D12" s="154" t="s">
        <v>130</v>
      </c>
      <c r="E12" s="155"/>
      <c r="F12" s="156"/>
      <c r="G12" s="153" t="s">
        <v>60</v>
      </c>
      <c r="H12" s="154" t="s">
        <v>162</v>
      </c>
    </row>
    <row r="13" spans="1:8" ht="25.5" x14ac:dyDescent="0.2">
      <c r="A13" s="153" t="s">
        <v>38</v>
      </c>
      <c r="B13" s="154" t="s">
        <v>103</v>
      </c>
      <c r="C13" s="150"/>
      <c r="D13" s="151"/>
      <c r="E13" s="157"/>
      <c r="F13" s="158"/>
      <c r="G13" s="150"/>
      <c r="H13" s="151"/>
    </row>
    <row r="14" spans="1:8" ht="51" x14ac:dyDescent="0.2">
      <c r="A14" s="153" t="s">
        <v>60</v>
      </c>
      <c r="B14" s="154" t="s">
        <v>104</v>
      </c>
      <c r="C14" s="152" t="s">
        <v>40</v>
      </c>
      <c r="D14" s="159" t="s">
        <v>132</v>
      </c>
      <c r="E14" s="157"/>
      <c r="F14" s="158"/>
      <c r="G14" s="152" t="s">
        <v>40</v>
      </c>
      <c r="H14" s="159" t="s">
        <v>164</v>
      </c>
    </row>
    <row r="15" spans="1:8" ht="38.25" x14ac:dyDescent="0.2">
      <c r="A15" s="155"/>
      <c r="B15" s="156"/>
      <c r="C15" s="153" t="s">
        <v>42</v>
      </c>
      <c r="D15" s="154" t="s">
        <v>133</v>
      </c>
      <c r="E15" s="157"/>
      <c r="F15" s="158"/>
      <c r="G15" s="153" t="s">
        <v>42</v>
      </c>
      <c r="H15" s="154" t="s">
        <v>165</v>
      </c>
    </row>
    <row r="16" spans="1:8" ht="38.25" x14ac:dyDescent="0.2">
      <c r="A16" s="157"/>
      <c r="B16" s="158"/>
      <c r="C16" s="153" t="s">
        <v>47</v>
      </c>
      <c r="D16" s="154" t="s">
        <v>134</v>
      </c>
      <c r="E16" s="157"/>
      <c r="F16" s="158"/>
      <c r="G16" s="153" t="s">
        <v>47</v>
      </c>
      <c r="H16" s="154" t="s">
        <v>166</v>
      </c>
    </row>
    <row r="17" spans="1:8" ht="51" x14ac:dyDescent="0.2">
      <c r="A17" s="157"/>
      <c r="B17" s="158"/>
      <c r="C17" s="153" t="s">
        <v>88</v>
      </c>
      <c r="D17" s="154" t="s">
        <v>135</v>
      </c>
      <c r="E17" s="157"/>
      <c r="G17" s="155"/>
      <c r="H17" s="156"/>
    </row>
    <row r="18" spans="1:8" ht="25.5" x14ac:dyDescent="0.2">
      <c r="A18" s="157"/>
      <c r="B18" s="158"/>
      <c r="C18" s="153" t="s">
        <v>136</v>
      </c>
      <c r="D18" s="154" t="s">
        <v>137</v>
      </c>
      <c r="F18" s="51"/>
      <c r="G18" s="157"/>
      <c r="H18" s="158"/>
    </row>
    <row r="19" spans="1:8" ht="1.5" customHeight="1" x14ac:dyDescent="0.2">
      <c r="A19" s="157"/>
      <c r="C19" s="150"/>
      <c r="D19" s="151"/>
      <c r="G19" s="157"/>
      <c r="H19" s="158"/>
    </row>
    <row r="20" spans="1:8" ht="25.5" x14ac:dyDescent="0.2">
      <c r="B20" s="51"/>
      <c r="C20" s="160" t="s">
        <v>90</v>
      </c>
      <c r="D20" s="161" t="s">
        <v>139</v>
      </c>
      <c r="G20" s="157"/>
      <c r="H20" s="158"/>
    </row>
    <row r="21" spans="1:8" ht="25.5" x14ac:dyDescent="0.2">
      <c r="C21" s="153" t="s">
        <v>92</v>
      </c>
      <c r="D21" s="154" t="s">
        <v>140</v>
      </c>
      <c r="G21" s="157"/>
    </row>
    <row r="22" spans="1:8" ht="11.25" customHeight="1" x14ac:dyDescent="0.2">
      <c r="C22" s="153" t="s">
        <v>141</v>
      </c>
      <c r="D22" s="154" t="s">
        <v>142</v>
      </c>
      <c r="H22" s="51"/>
    </row>
    <row r="23" spans="1:8" hidden="1" x14ac:dyDescent="0.2">
      <c r="C23" s="155"/>
      <c r="D23" s="156"/>
    </row>
    <row r="24" spans="1:8" x14ac:dyDescent="0.2">
      <c r="C24" s="157"/>
      <c r="D24" s="158"/>
    </row>
    <row r="25" spans="1:8" x14ac:dyDescent="0.2">
      <c r="C25" s="157"/>
      <c r="D25" s="158"/>
    </row>
    <row r="26" spans="1:8" x14ac:dyDescent="0.2">
      <c r="C26" s="157"/>
      <c r="D26" s="158"/>
    </row>
    <row r="27" spans="1:8" x14ac:dyDescent="0.2">
      <c r="C27" s="157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9AE4-8023-4FB8-9E79-F945FB0E4EB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4" t="s">
        <v>244</v>
      </c>
      <c r="B1" s="134" t="s">
        <v>183</v>
      </c>
      <c r="C1" s="273" t="s">
        <v>184</v>
      </c>
      <c r="D1" s="274"/>
    </row>
    <row r="2" spans="1:4" x14ac:dyDescent="0.2">
      <c r="A2" s="141" t="s">
        <v>182</v>
      </c>
      <c r="B2" s="145" t="s">
        <v>193</v>
      </c>
      <c r="C2" s="135" t="s">
        <v>186</v>
      </c>
      <c r="D2" s="136" t="s">
        <v>185</v>
      </c>
    </row>
    <row r="3" spans="1:4" x14ac:dyDescent="0.2">
      <c r="A3" s="142"/>
      <c r="B3" s="142"/>
      <c r="C3" s="137" t="s">
        <v>187</v>
      </c>
      <c r="D3" s="138" t="s">
        <v>188</v>
      </c>
    </row>
    <row r="4" spans="1:4" x14ac:dyDescent="0.2">
      <c r="A4" s="142"/>
      <c r="B4" s="142"/>
      <c r="C4" s="137" t="s">
        <v>189</v>
      </c>
      <c r="D4" s="138" t="s">
        <v>190</v>
      </c>
    </row>
    <row r="5" spans="1:4" x14ac:dyDescent="0.2">
      <c r="A5" s="142"/>
      <c r="B5" s="142"/>
      <c r="D5" s="138"/>
    </row>
    <row r="6" spans="1:4" x14ac:dyDescent="0.2">
      <c r="A6" s="143" t="s">
        <v>192</v>
      </c>
      <c r="B6" s="142" t="s">
        <v>194</v>
      </c>
      <c r="C6" s="137" t="s">
        <v>210</v>
      </c>
      <c r="D6" s="138" t="s">
        <v>197</v>
      </c>
    </row>
    <row r="7" spans="1:4" x14ac:dyDescent="0.2">
      <c r="A7" s="142"/>
      <c r="B7" s="142"/>
      <c r="C7" s="137" t="s">
        <v>195</v>
      </c>
      <c r="D7" s="138" t="s">
        <v>198</v>
      </c>
    </row>
    <row r="8" spans="1:4" x14ac:dyDescent="0.2">
      <c r="A8" s="142"/>
      <c r="B8" s="142"/>
      <c r="D8" s="138"/>
    </row>
    <row r="9" spans="1:4" x14ac:dyDescent="0.2">
      <c r="A9" s="143" t="s">
        <v>199</v>
      </c>
      <c r="B9" s="142" t="s">
        <v>200</v>
      </c>
      <c r="C9" s="137" t="s">
        <v>201</v>
      </c>
      <c r="D9" s="138" t="s">
        <v>202</v>
      </c>
    </row>
    <row r="10" spans="1:4" x14ac:dyDescent="0.2">
      <c r="A10" s="142"/>
      <c r="B10" s="142"/>
      <c r="D10" s="138" t="s">
        <v>203</v>
      </c>
    </row>
    <row r="11" spans="1:4" x14ac:dyDescent="0.2">
      <c r="A11" s="142"/>
      <c r="B11" s="142"/>
      <c r="D11" s="138" t="s">
        <v>204</v>
      </c>
    </row>
    <row r="12" spans="1:4" x14ac:dyDescent="0.2">
      <c r="A12" s="142"/>
      <c r="B12" s="142"/>
      <c r="D12" s="138" t="s">
        <v>205</v>
      </c>
    </row>
    <row r="13" spans="1:4" x14ac:dyDescent="0.2">
      <c r="A13" s="142"/>
      <c r="B13" s="142"/>
      <c r="D13" s="138"/>
    </row>
    <row r="14" spans="1:4" x14ac:dyDescent="0.2">
      <c r="A14" s="143" t="s">
        <v>206</v>
      </c>
      <c r="B14" s="142" t="s">
        <v>207</v>
      </c>
      <c r="C14" s="137" t="s">
        <v>208</v>
      </c>
      <c r="D14" s="138" t="s">
        <v>209</v>
      </c>
    </row>
    <row r="15" spans="1:4" x14ac:dyDescent="0.2">
      <c r="A15" s="142"/>
      <c r="B15" s="142"/>
      <c r="D15" s="138"/>
    </row>
    <row r="16" spans="1:4" x14ac:dyDescent="0.2">
      <c r="A16" s="142"/>
      <c r="B16" s="142"/>
      <c r="D16" s="138"/>
    </row>
    <row r="17" spans="1:4" x14ac:dyDescent="0.2">
      <c r="A17" s="143" t="s">
        <v>211</v>
      </c>
      <c r="B17" s="142" t="s">
        <v>212</v>
      </c>
      <c r="C17" s="137" t="s">
        <v>213</v>
      </c>
      <c r="D17" s="138" t="s">
        <v>214</v>
      </c>
    </row>
    <row r="18" spans="1:4" x14ac:dyDescent="0.2">
      <c r="A18" s="142"/>
      <c r="B18" s="142"/>
      <c r="C18" s="137" t="s">
        <v>196</v>
      </c>
      <c r="D18" s="138" t="s">
        <v>215</v>
      </c>
    </row>
    <row r="19" spans="1:4" x14ac:dyDescent="0.2">
      <c r="A19" s="142"/>
      <c r="B19" s="142"/>
      <c r="D19" s="138"/>
    </row>
    <row r="20" spans="1:4" x14ac:dyDescent="0.2">
      <c r="A20" s="143" t="s">
        <v>216</v>
      </c>
      <c r="B20" s="142" t="s">
        <v>217</v>
      </c>
      <c r="C20" s="137" t="s">
        <v>189</v>
      </c>
      <c r="D20" s="138" t="s">
        <v>220</v>
      </c>
    </row>
    <row r="21" spans="1:4" x14ac:dyDescent="0.2">
      <c r="A21" s="142"/>
      <c r="B21" s="142"/>
      <c r="C21" s="137" t="s">
        <v>218</v>
      </c>
      <c r="D21" s="138" t="s">
        <v>221</v>
      </c>
    </row>
    <row r="22" spans="1:4" x14ac:dyDescent="0.2">
      <c r="A22" s="142"/>
      <c r="B22" s="142"/>
      <c r="C22" s="137" t="s">
        <v>219</v>
      </c>
      <c r="D22" s="138" t="s">
        <v>222</v>
      </c>
    </row>
    <row r="23" spans="1:4" x14ac:dyDescent="0.2">
      <c r="A23" s="142"/>
      <c r="B23" s="142"/>
      <c r="C23" s="137" t="s">
        <v>206</v>
      </c>
      <c r="D23" s="138" t="s">
        <v>223</v>
      </c>
    </row>
    <row r="24" spans="1:4" x14ac:dyDescent="0.2">
      <c r="A24" s="142"/>
      <c r="B24" s="142"/>
      <c r="C24" s="137" t="s">
        <v>224</v>
      </c>
      <c r="D24" s="138" t="s">
        <v>225</v>
      </c>
    </row>
    <row r="25" spans="1:4" x14ac:dyDescent="0.2">
      <c r="A25" s="142"/>
      <c r="B25" s="142"/>
      <c r="C25" s="137" t="s">
        <v>226</v>
      </c>
      <c r="D25" s="138" t="s">
        <v>227</v>
      </c>
    </row>
    <row r="26" spans="1:4" x14ac:dyDescent="0.2">
      <c r="A26" s="142"/>
      <c r="B26" s="142"/>
      <c r="C26" s="137" t="s">
        <v>228</v>
      </c>
      <c r="D26" s="138" t="s">
        <v>229</v>
      </c>
    </row>
    <row r="27" spans="1:4" x14ac:dyDescent="0.2">
      <c r="A27" s="142"/>
      <c r="B27" s="142"/>
      <c r="C27" s="137" t="s">
        <v>230</v>
      </c>
      <c r="D27" s="138" t="s">
        <v>231</v>
      </c>
    </row>
    <row r="28" spans="1:4" x14ac:dyDescent="0.2">
      <c r="A28" s="142"/>
      <c r="B28" s="142"/>
      <c r="C28" s="137" t="s">
        <v>232</v>
      </c>
      <c r="D28" s="138" t="s">
        <v>233</v>
      </c>
    </row>
    <row r="29" spans="1:4" x14ac:dyDescent="0.2">
      <c r="A29" s="142"/>
      <c r="B29" s="142"/>
      <c r="D29" s="138"/>
    </row>
    <row r="30" spans="1:4" x14ac:dyDescent="0.2">
      <c r="A30" s="142"/>
      <c r="B30" s="142"/>
      <c r="D30" s="138"/>
    </row>
    <row r="31" spans="1:4" x14ac:dyDescent="0.2">
      <c r="A31" s="142"/>
      <c r="B31" s="142"/>
      <c r="D31" s="138"/>
    </row>
    <row r="32" spans="1:4" x14ac:dyDescent="0.2">
      <c r="A32" s="143" t="s">
        <v>234</v>
      </c>
      <c r="B32" s="142" t="s">
        <v>235</v>
      </c>
      <c r="C32" s="137" t="s">
        <v>182</v>
      </c>
      <c r="D32" s="138" t="s">
        <v>236</v>
      </c>
    </row>
    <row r="33" spans="1:4" x14ac:dyDescent="0.2">
      <c r="A33" s="142"/>
      <c r="B33" s="142"/>
      <c r="D33" s="138"/>
    </row>
    <row r="34" spans="1:4" x14ac:dyDescent="0.2">
      <c r="A34" s="142"/>
      <c r="B34" s="142"/>
      <c r="D34" s="138"/>
    </row>
    <row r="35" spans="1:4" x14ac:dyDescent="0.2">
      <c r="A35" s="143" t="s">
        <v>237</v>
      </c>
      <c r="B35" s="142" t="s">
        <v>238</v>
      </c>
      <c r="C35" s="137" t="s">
        <v>240</v>
      </c>
      <c r="D35" s="138" t="s">
        <v>241</v>
      </c>
    </row>
    <row r="36" spans="1:4" x14ac:dyDescent="0.2">
      <c r="A36" s="142"/>
      <c r="B36" s="142" t="s">
        <v>239</v>
      </c>
      <c r="C36" s="137" t="s">
        <v>242</v>
      </c>
      <c r="D36" s="138" t="s">
        <v>243</v>
      </c>
    </row>
    <row r="37" spans="1:4" x14ac:dyDescent="0.2">
      <c r="A37" s="144"/>
      <c r="B37" s="144"/>
      <c r="C37" s="139"/>
      <c r="D37" s="140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818A-B70F-409B-8D69-EADF074324E1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7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18" t="s">
        <v>2</v>
      </c>
      <c r="B1" s="239" t="s">
        <v>3</v>
      </c>
      <c r="C1" s="218" t="s">
        <v>2</v>
      </c>
      <c r="D1" s="221" t="s">
        <v>3</v>
      </c>
      <c r="E1" s="218" t="s">
        <v>2</v>
      </c>
      <c r="F1" s="221" t="s">
        <v>3</v>
      </c>
      <c r="G1" s="218" t="s">
        <v>2</v>
      </c>
      <c r="H1" s="221" t="s">
        <v>3</v>
      </c>
    </row>
    <row r="2" spans="1:8" x14ac:dyDescent="0.2">
      <c r="A2" s="219"/>
      <c r="B2" s="240"/>
      <c r="C2" s="219"/>
      <c r="D2" s="222"/>
      <c r="E2" s="219"/>
      <c r="F2" s="222"/>
      <c r="G2" s="219"/>
      <c r="H2" s="222"/>
    </row>
    <row r="3" spans="1:8" ht="3.75" customHeight="1" x14ac:dyDescent="0.2">
      <c r="A3" s="220"/>
      <c r="B3" s="241"/>
      <c r="C3" s="220"/>
      <c r="D3" s="223"/>
      <c r="E3" s="220"/>
      <c r="F3" s="223"/>
      <c r="G3" s="220"/>
      <c r="H3" s="223"/>
    </row>
    <row r="4" spans="1:8" ht="6" hidden="1" customHeight="1" x14ac:dyDescent="0.2">
      <c r="A4" s="56"/>
      <c r="B4" s="168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2" t="s">
        <v>72</v>
      </c>
      <c r="C5" s="18" t="s">
        <v>25</v>
      </c>
      <c r="D5" s="18" t="s">
        <v>26</v>
      </c>
      <c r="E5" s="18" t="s">
        <v>25</v>
      </c>
      <c r="F5" s="18" t="s">
        <v>106</v>
      </c>
      <c r="G5" s="18" t="s">
        <v>25</v>
      </c>
      <c r="H5" s="162" t="s">
        <v>52</v>
      </c>
    </row>
    <row r="6" spans="1:8" ht="36.75" customHeight="1" x14ac:dyDescent="0.2">
      <c r="A6" s="21" t="s">
        <v>27</v>
      </c>
      <c r="B6" s="163" t="s">
        <v>73</v>
      </c>
      <c r="C6" s="21" t="s">
        <v>27</v>
      </c>
      <c r="D6" s="8" t="s">
        <v>28</v>
      </c>
      <c r="E6" s="21" t="s">
        <v>27</v>
      </c>
      <c r="F6" s="8" t="s">
        <v>107</v>
      </c>
      <c r="G6" s="21" t="s">
        <v>27</v>
      </c>
      <c r="H6" s="163" t="s">
        <v>53</v>
      </c>
    </row>
    <row r="7" spans="1:8" ht="34.5" customHeight="1" x14ac:dyDescent="0.2">
      <c r="A7" s="21" t="s">
        <v>30</v>
      </c>
      <c r="B7" s="163" t="s">
        <v>75</v>
      </c>
      <c r="C7" s="21" t="s">
        <v>30</v>
      </c>
      <c r="D7" s="8" t="s">
        <v>31</v>
      </c>
      <c r="E7" s="21" t="s">
        <v>30</v>
      </c>
      <c r="F7" s="8" t="s">
        <v>108</v>
      </c>
      <c r="G7" s="21"/>
      <c r="H7" s="163"/>
    </row>
    <row r="8" spans="1:8" ht="25.5" x14ac:dyDescent="0.2">
      <c r="A8" s="21" t="s">
        <v>77</v>
      </c>
      <c r="B8" s="163" t="s">
        <v>78</v>
      </c>
      <c r="C8" s="21"/>
      <c r="D8" s="8"/>
      <c r="E8" s="21"/>
      <c r="F8" s="8"/>
      <c r="G8" s="23" t="s">
        <v>33</v>
      </c>
      <c r="H8" s="162" t="s">
        <v>55</v>
      </c>
    </row>
    <row r="9" spans="1:8" ht="21" customHeight="1" x14ac:dyDescent="0.2">
      <c r="A9" s="21"/>
      <c r="B9" s="163"/>
      <c r="C9" s="23" t="s">
        <v>33</v>
      </c>
      <c r="D9" s="18" t="s">
        <v>34</v>
      </c>
      <c r="E9" s="23" t="s">
        <v>33</v>
      </c>
      <c r="F9" s="18" t="s">
        <v>109</v>
      </c>
      <c r="G9" s="7" t="s">
        <v>35</v>
      </c>
      <c r="H9" s="164" t="s">
        <v>56</v>
      </c>
    </row>
    <row r="10" spans="1:8" ht="33.75" x14ac:dyDescent="0.2">
      <c r="A10" s="23" t="s">
        <v>33</v>
      </c>
      <c r="B10" s="162" t="s">
        <v>179</v>
      </c>
      <c r="C10" s="7" t="s">
        <v>35</v>
      </c>
      <c r="D10" s="24" t="s">
        <v>36</v>
      </c>
      <c r="E10" s="7" t="s">
        <v>35</v>
      </c>
      <c r="F10" s="24" t="s">
        <v>110</v>
      </c>
      <c r="G10" s="7" t="s">
        <v>38</v>
      </c>
      <c r="H10" s="164" t="s">
        <v>58</v>
      </c>
    </row>
    <row r="11" spans="1:8" ht="38.25" x14ac:dyDescent="0.2">
      <c r="A11" s="7" t="s">
        <v>35</v>
      </c>
      <c r="B11" s="164" t="s">
        <v>79</v>
      </c>
      <c r="C11" s="7" t="s">
        <v>38</v>
      </c>
      <c r="D11" s="24" t="s">
        <v>39</v>
      </c>
      <c r="E11" s="7" t="s">
        <v>38</v>
      </c>
      <c r="F11" s="24" t="s">
        <v>112</v>
      </c>
      <c r="G11" s="7" t="s">
        <v>60</v>
      </c>
      <c r="H11" s="164" t="s">
        <v>61</v>
      </c>
    </row>
    <row r="12" spans="1:8" ht="29.25" customHeight="1" x14ac:dyDescent="0.2">
      <c r="A12" s="7" t="s">
        <v>38</v>
      </c>
      <c r="B12" s="164" t="s">
        <v>81</v>
      </c>
      <c r="C12" s="7"/>
      <c r="D12" s="24"/>
      <c r="E12" s="21"/>
      <c r="F12" s="8"/>
      <c r="G12" s="7" t="s">
        <v>62</v>
      </c>
      <c r="H12" s="164" t="s">
        <v>63</v>
      </c>
    </row>
    <row r="13" spans="1:8" ht="33.75" customHeight="1" x14ac:dyDescent="0.2">
      <c r="A13" s="105"/>
      <c r="B13" s="169"/>
      <c r="C13" s="23" t="s">
        <v>40</v>
      </c>
      <c r="D13" s="26" t="s">
        <v>41</v>
      </c>
      <c r="E13" s="23" t="s">
        <v>40</v>
      </c>
      <c r="F13" s="26" t="s">
        <v>113</v>
      </c>
      <c r="G13" s="7" t="s">
        <v>64</v>
      </c>
      <c r="H13" s="164" t="s">
        <v>65</v>
      </c>
    </row>
    <row r="14" spans="1:8" ht="33.75" x14ac:dyDescent="0.2">
      <c r="A14" s="23" t="s">
        <v>40</v>
      </c>
      <c r="B14" s="165" t="s">
        <v>83</v>
      </c>
      <c r="C14" s="7" t="s">
        <v>42</v>
      </c>
      <c r="D14" s="24" t="s">
        <v>43</v>
      </c>
      <c r="E14" s="7" t="s">
        <v>42</v>
      </c>
      <c r="F14" s="24" t="s">
        <v>114</v>
      </c>
      <c r="G14" s="7" t="s">
        <v>66</v>
      </c>
      <c r="H14" s="164" t="s">
        <v>67</v>
      </c>
    </row>
    <row r="15" spans="1:8" ht="33.75" x14ac:dyDescent="0.2">
      <c r="A15" s="7" t="s">
        <v>42</v>
      </c>
      <c r="B15" s="164" t="s">
        <v>84</v>
      </c>
      <c r="C15" s="7" t="s">
        <v>47</v>
      </c>
      <c r="D15" s="24" t="s">
        <v>45</v>
      </c>
      <c r="E15" s="7" t="s">
        <v>47</v>
      </c>
      <c r="F15" s="24" t="s">
        <v>115</v>
      </c>
      <c r="G15" s="7"/>
      <c r="H15" s="163"/>
    </row>
    <row r="16" spans="1:8" ht="39.75" customHeight="1" x14ac:dyDescent="0.2">
      <c r="A16" s="7" t="s">
        <v>47</v>
      </c>
      <c r="B16" s="164" t="s">
        <v>86</v>
      </c>
      <c r="C16" s="32"/>
      <c r="D16" s="33"/>
      <c r="E16" s="105" t="s">
        <v>88</v>
      </c>
      <c r="F16" s="24" t="s">
        <v>117</v>
      </c>
      <c r="G16" s="23" t="s">
        <v>40</v>
      </c>
      <c r="H16" s="165" t="s">
        <v>68</v>
      </c>
    </row>
    <row r="17" spans="1:8" ht="24.75" customHeight="1" x14ac:dyDescent="0.2">
      <c r="A17" s="7" t="s">
        <v>88</v>
      </c>
      <c r="B17" s="164" t="s">
        <v>89</v>
      </c>
      <c r="C17" s="44"/>
      <c r="D17" s="45"/>
      <c r="E17" s="80"/>
      <c r="F17" s="33"/>
      <c r="G17" s="7" t="s">
        <v>42</v>
      </c>
      <c r="H17" s="164" t="s">
        <v>69</v>
      </c>
    </row>
    <row r="18" spans="1:8" ht="25.5" x14ac:dyDescent="0.2">
      <c r="A18" s="7"/>
      <c r="B18" s="164"/>
      <c r="C18" s="44"/>
      <c r="D18" s="45"/>
      <c r="E18" s="44"/>
      <c r="F18" s="45"/>
      <c r="G18" s="7" t="s">
        <v>47</v>
      </c>
      <c r="H18" s="164" t="s">
        <v>70</v>
      </c>
    </row>
    <row r="19" spans="1:8" ht="34.5" customHeight="1" x14ac:dyDescent="0.2">
      <c r="A19" s="107" t="s">
        <v>90</v>
      </c>
      <c r="B19" s="170" t="s">
        <v>91</v>
      </c>
      <c r="C19" s="44"/>
      <c r="D19" s="45"/>
      <c r="E19" s="44"/>
      <c r="F19" s="45"/>
      <c r="G19" s="80"/>
      <c r="H19" s="166"/>
    </row>
    <row r="20" spans="1:8" ht="29.25" customHeight="1" x14ac:dyDescent="0.2">
      <c r="A20" s="105" t="s">
        <v>92</v>
      </c>
      <c r="B20" s="164" t="s">
        <v>180</v>
      </c>
      <c r="C20" s="44"/>
      <c r="E20" s="44"/>
      <c r="F20" s="45"/>
      <c r="G20" s="44"/>
      <c r="H20" s="45"/>
    </row>
    <row r="21" spans="1:8" ht="15" x14ac:dyDescent="0.25">
      <c r="A21" s="80"/>
      <c r="B21" s="166"/>
      <c r="D21" s="53"/>
      <c r="E21" s="44"/>
      <c r="G21" s="44"/>
      <c r="H21" s="45"/>
    </row>
    <row r="22" spans="1:8" ht="15" x14ac:dyDescent="0.25">
      <c r="A22" s="44"/>
      <c r="B22" s="171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2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5" ht="30" customHeight="1" x14ac:dyDescent="0.2">
      <c r="A2" s="230" t="s">
        <v>49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1" t="s">
        <v>48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3"/>
      <c r="M4" s="234" t="s">
        <v>1</v>
      </c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5"/>
    </row>
    <row r="5" spans="1:35" ht="15.75" customHeight="1" x14ac:dyDescent="0.2">
      <c r="A5" s="236" t="s">
        <v>191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8"/>
    </row>
    <row r="6" spans="1:35" ht="12.75" customHeight="1" x14ac:dyDescent="0.2">
      <c r="A6" s="228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</row>
    <row r="7" spans="1:35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3" t="s">
        <v>10</v>
      </c>
    </row>
    <row r="8" spans="1:35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42" t="s">
        <v>20</v>
      </c>
      <c r="X8" s="242"/>
      <c r="Y8" s="242" t="s">
        <v>21</v>
      </c>
      <c r="Z8" s="242"/>
      <c r="AA8" s="242" t="s">
        <v>22</v>
      </c>
      <c r="AB8" s="242"/>
      <c r="AC8" s="212"/>
      <c r="AD8" s="212"/>
      <c r="AE8" s="212"/>
      <c r="AF8" s="212"/>
      <c r="AG8" s="214"/>
    </row>
    <row r="9" spans="1:35" s="3" customFormat="1" ht="13.5" customHeight="1" x14ac:dyDescent="0.2">
      <c r="A9" s="220"/>
      <c r="B9" s="223"/>
      <c r="C9" s="226"/>
      <c r="D9" s="22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43"/>
    </row>
    <row r="10" spans="1:35" s="17" customFormat="1" ht="8.25" customHeight="1" x14ac:dyDescent="0.2">
      <c r="A10" s="174"/>
      <c r="B10" s="175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6" t="s">
        <v>25</v>
      </c>
      <c r="B11" s="176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7" t="s">
        <v>27</v>
      </c>
      <c r="B12" s="175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7" t="s">
        <v>30</v>
      </c>
      <c r="B13" s="175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7"/>
      <c r="B14" s="175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8" t="s">
        <v>33</v>
      </c>
      <c r="B15" s="176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4" t="s">
        <v>35</v>
      </c>
      <c r="B16" s="179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4" t="s">
        <v>38</v>
      </c>
      <c r="B17" s="179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4"/>
      <c r="B18" s="179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8" t="s">
        <v>40</v>
      </c>
      <c r="B19" s="180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4" t="s">
        <v>42</v>
      </c>
      <c r="B20" s="179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4" t="s">
        <v>47</v>
      </c>
      <c r="B21" s="179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6"/>
      <c r="B22" s="183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FDB3-A9B7-410A-B14B-0186814F8161}">
  <sheetPr>
    <tabColor rgb="FF00B050"/>
  </sheetPr>
  <dimension ref="A1:AG38"/>
  <sheetViews>
    <sheetView showRuler="0" view="pageBreakPreview" zoomScale="85" zoomScaleNormal="100" zoomScaleSheetLayoutView="85" zoomScalePageLayoutView="81" workbookViewId="0">
      <selection activeCell="B11" sqref="B11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47" t="s">
        <v>49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8" t="s">
        <v>169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105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175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45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46"/>
    </row>
    <row r="7" spans="1:33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42" t="s">
        <v>20</v>
      </c>
      <c r="X8" s="242"/>
      <c r="Y8" s="242" t="s">
        <v>21</v>
      </c>
      <c r="Z8" s="242"/>
      <c r="AA8" s="242" t="s">
        <v>22</v>
      </c>
      <c r="AB8" s="242"/>
      <c r="AC8" s="212"/>
      <c r="AD8" s="212"/>
      <c r="AE8" s="212"/>
      <c r="AF8" s="212"/>
      <c r="AG8" s="212"/>
    </row>
    <row r="9" spans="1:33" s="3" customFormat="1" ht="13.5" customHeight="1" x14ac:dyDescent="0.2">
      <c r="A9" s="220"/>
      <c r="B9" s="223"/>
      <c r="C9" s="226"/>
      <c r="D9" s="22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3" s="17" customFormat="1" ht="18" customHeight="1" x14ac:dyDescent="0.2">
      <c r="A10" s="174"/>
      <c r="B10" s="175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5"/>
      <c r="AG10" s="66"/>
    </row>
    <row r="11" spans="1:33" s="17" customFormat="1" ht="54.75" customHeight="1" x14ac:dyDescent="0.2">
      <c r="A11" s="176" t="s">
        <v>25</v>
      </c>
      <c r="B11" s="176" t="s">
        <v>106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5"/>
      <c r="AG11" s="75"/>
    </row>
    <row r="12" spans="1:33" s="17" customFormat="1" ht="39.75" customHeight="1" x14ac:dyDescent="0.2">
      <c r="A12" s="177" t="s">
        <v>27</v>
      </c>
      <c r="B12" s="175" t="s">
        <v>107</v>
      </c>
      <c r="C12" s="9" t="s">
        <v>37</v>
      </c>
      <c r="D12" s="10">
        <f>SUM(E12,G12,I12,K12,M12,O12,Q12,S12,U12,W12,Y12,AA12)</f>
        <v>4</v>
      </c>
      <c r="E12" s="11">
        <v>0</v>
      </c>
      <c r="F12" s="12">
        <v>1</v>
      </c>
      <c r="G12" s="9">
        <v>0</v>
      </c>
      <c r="H12" s="12">
        <v>0</v>
      </c>
      <c r="I12" s="11">
        <v>1</v>
      </c>
      <c r="J12" s="12">
        <v>1</v>
      </c>
      <c r="K12" s="11">
        <v>1</v>
      </c>
      <c r="L12" s="12">
        <v>0</v>
      </c>
      <c r="M12" s="11">
        <v>0</v>
      </c>
      <c r="N12" s="12">
        <v>0</v>
      </c>
      <c r="O12" s="11">
        <v>1</v>
      </c>
      <c r="P12" s="12">
        <v>1</v>
      </c>
      <c r="Q12" s="11">
        <v>1</v>
      </c>
      <c r="R12" s="12">
        <v>0</v>
      </c>
      <c r="S12" s="11">
        <v>0</v>
      </c>
      <c r="T12" s="12">
        <v>0</v>
      </c>
      <c r="U12" s="11">
        <v>0</v>
      </c>
      <c r="V12" s="12">
        <v>1</v>
      </c>
      <c r="W12" s="11">
        <v>0</v>
      </c>
      <c r="X12" s="12">
        <v>0</v>
      </c>
      <c r="Y12" s="11">
        <v>0</v>
      </c>
      <c r="Z12" s="12">
        <v>0</v>
      </c>
      <c r="AA12" s="11">
        <v>0</v>
      </c>
      <c r="AB12" s="12">
        <v>0</v>
      </c>
      <c r="AC12" s="11">
        <f>E12+G12+I12+K12+M12+O12+Q12+S12+U12+W12+Y12+AA12</f>
        <v>4</v>
      </c>
      <c r="AD12" s="13">
        <f>F12+H12+J12+L12+N12+P12+R12+T12+V12+X12+Z12+AB12</f>
        <v>4</v>
      </c>
      <c r="AE12" s="14">
        <f>AD12/AC12</f>
        <v>1</v>
      </c>
      <c r="AF12" s="115">
        <f>100%-AE12</f>
        <v>0</v>
      </c>
      <c r="AG12" s="75"/>
    </row>
    <row r="13" spans="1:33" s="17" customFormat="1" ht="39.75" customHeight="1" x14ac:dyDescent="0.2">
      <c r="A13" s="177" t="s">
        <v>30</v>
      </c>
      <c r="B13" s="175" t="s">
        <v>108</v>
      </c>
      <c r="C13" s="9" t="s">
        <v>37</v>
      </c>
      <c r="D13" s="10">
        <f>SUM(E13,G13,I13,K13,M13,O13,Q13,S13,U13,W13,Y13,AA13)</f>
        <v>4</v>
      </c>
      <c r="E13" s="11">
        <v>0</v>
      </c>
      <c r="F13" s="12">
        <v>1</v>
      </c>
      <c r="G13" s="9">
        <v>0</v>
      </c>
      <c r="H13" s="12">
        <v>0</v>
      </c>
      <c r="I13" s="11">
        <v>1</v>
      </c>
      <c r="J13" s="12">
        <v>0</v>
      </c>
      <c r="K13" s="11">
        <v>1</v>
      </c>
      <c r="L13" s="12">
        <v>0</v>
      </c>
      <c r="M13" s="11">
        <v>1</v>
      </c>
      <c r="N13" s="12">
        <v>0</v>
      </c>
      <c r="O13" s="11">
        <v>1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0</v>
      </c>
      <c r="Y13" s="11">
        <v>0</v>
      </c>
      <c r="Z13" s="12">
        <v>0</v>
      </c>
      <c r="AA13" s="11">
        <v>0</v>
      </c>
      <c r="AB13" s="12">
        <v>0</v>
      </c>
      <c r="AC13" s="11">
        <f t="shared" ref="AC13:AD22" si="0">E13+G13+I13+K13+M13+O13+Q13+S13+U13+W13+Y13+AA13</f>
        <v>4</v>
      </c>
      <c r="AD13" s="13">
        <f t="shared" si="0"/>
        <v>1</v>
      </c>
      <c r="AE13" s="14">
        <f t="shared" ref="AE13:AE22" si="1">AD13/AC13</f>
        <v>0.25</v>
      </c>
      <c r="AF13" s="115">
        <f t="shared" ref="AF13:AF22" si="2">100%-AE13</f>
        <v>0.75</v>
      </c>
      <c r="AG13" s="75"/>
    </row>
    <row r="14" spans="1:33" s="17" customFormat="1" ht="18" customHeight="1" x14ac:dyDescent="0.2">
      <c r="A14" s="177"/>
      <c r="B14" s="175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5"/>
      <c r="AG14" s="75"/>
    </row>
    <row r="15" spans="1:33" s="17" customFormat="1" ht="54.75" customHeight="1" x14ac:dyDescent="0.2">
      <c r="A15" s="178" t="s">
        <v>33</v>
      </c>
      <c r="B15" s="176" t="s">
        <v>109</v>
      </c>
      <c r="C15" s="9"/>
      <c r="D15" s="10"/>
      <c r="E15" s="30"/>
      <c r="F15" s="12"/>
      <c r="G15" s="30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5"/>
      <c r="AG15" s="75"/>
    </row>
    <row r="16" spans="1:33" s="17" customFormat="1" ht="47.25" customHeight="1" x14ac:dyDescent="0.2">
      <c r="A16" s="174" t="s">
        <v>35</v>
      </c>
      <c r="B16" s="179" t="s">
        <v>110</v>
      </c>
      <c r="C16" s="9" t="s">
        <v>111</v>
      </c>
      <c r="D16" s="10">
        <f>SUM(E16,G16,I16,K16,M16,O16,Q16,S16,U16,W16,Y16,AA16)</f>
        <v>7</v>
      </c>
      <c r="E16" s="11">
        <v>1</v>
      </c>
      <c r="F16" s="12">
        <v>1</v>
      </c>
      <c r="G16" s="9">
        <v>1</v>
      </c>
      <c r="H16" s="12">
        <v>1</v>
      </c>
      <c r="I16" s="11">
        <v>1</v>
      </c>
      <c r="J16" s="12">
        <v>1</v>
      </c>
      <c r="K16" s="11">
        <v>1</v>
      </c>
      <c r="L16" s="12">
        <v>1</v>
      </c>
      <c r="M16" s="11">
        <v>1</v>
      </c>
      <c r="N16" s="12">
        <v>1</v>
      </c>
      <c r="O16" s="11">
        <v>1</v>
      </c>
      <c r="P16" s="12">
        <v>1</v>
      </c>
      <c r="Q16" s="11">
        <v>1</v>
      </c>
      <c r="R16" s="12">
        <v>1</v>
      </c>
      <c r="S16" s="11">
        <v>0</v>
      </c>
      <c r="T16" s="12">
        <v>1</v>
      </c>
      <c r="U16" s="11">
        <v>0</v>
      </c>
      <c r="V16" s="12">
        <v>0</v>
      </c>
      <c r="W16" s="11">
        <v>0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 t="shared" si="0"/>
        <v>7</v>
      </c>
      <c r="AD16" s="13">
        <f t="shared" si="0"/>
        <v>8</v>
      </c>
      <c r="AE16" s="14">
        <f t="shared" si="1"/>
        <v>1.1428571428571428</v>
      </c>
      <c r="AF16" s="115">
        <f t="shared" si="2"/>
        <v>-0.14285714285714279</v>
      </c>
      <c r="AG16" s="75"/>
    </row>
    <row r="17" spans="1:33" s="17" customFormat="1" ht="62.25" customHeight="1" x14ac:dyDescent="0.2">
      <c r="A17" s="174" t="s">
        <v>38</v>
      </c>
      <c r="B17" s="179" t="s">
        <v>112</v>
      </c>
      <c r="C17" s="9" t="s">
        <v>111</v>
      </c>
      <c r="D17" s="10">
        <f>SUM(E17,G17,I17,K17,M17,O17,Q17,S17,U17,W17,Y17,AA17)</f>
        <v>14</v>
      </c>
      <c r="E17" s="11">
        <v>2</v>
      </c>
      <c r="F17" s="12">
        <v>2</v>
      </c>
      <c r="G17" s="9">
        <v>3</v>
      </c>
      <c r="H17" s="12">
        <v>2</v>
      </c>
      <c r="I17" s="11">
        <v>3</v>
      </c>
      <c r="J17" s="12">
        <v>2</v>
      </c>
      <c r="K17" s="11">
        <v>3</v>
      </c>
      <c r="L17" s="12">
        <v>2</v>
      </c>
      <c r="M17" s="11">
        <v>2</v>
      </c>
      <c r="N17" s="12">
        <v>2</v>
      </c>
      <c r="O17" s="11">
        <v>0</v>
      </c>
      <c r="P17" s="12">
        <v>1</v>
      </c>
      <c r="Q17" s="11">
        <v>1</v>
      </c>
      <c r="R17" s="12">
        <v>2</v>
      </c>
      <c r="S17" s="11">
        <v>0</v>
      </c>
      <c r="T17" s="12">
        <v>1</v>
      </c>
      <c r="U17" s="11">
        <v>0</v>
      </c>
      <c r="V17" s="12">
        <v>0</v>
      </c>
      <c r="W17" s="11">
        <v>0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14</v>
      </c>
      <c r="AD17" s="13">
        <f t="shared" si="0"/>
        <v>14</v>
      </c>
      <c r="AE17" s="14">
        <f t="shared" si="1"/>
        <v>1</v>
      </c>
      <c r="AF17" s="115">
        <f t="shared" si="2"/>
        <v>0</v>
      </c>
      <c r="AG17" s="75"/>
    </row>
    <row r="18" spans="1:33" s="17" customFormat="1" ht="18" customHeight="1" x14ac:dyDescent="0.2">
      <c r="A18" s="177"/>
      <c r="B18" s="175"/>
      <c r="C18" s="9"/>
      <c r="D18" s="10"/>
      <c r="E18" s="11"/>
      <c r="F18" s="12"/>
      <c r="G18" s="9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5"/>
      <c r="AG18" s="75"/>
    </row>
    <row r="19" spans="1:33" s="17" customFormat="1" ht="39.75" customHeight="1" x14ac:dyDescent="0.2">
      <c r="A19" s="178" t="s">
        <v>40</v>
      </c>
      <c r="B19" s="180" t="s">
        <v>113</v>
      </c>
      <c r="C19" s="9"/>
      <c r="D19" s="10"/>
      <c r="E19" s="30"/>
      <c r="F19" s="12"/>
      <c r="G19" s="30"/>
      <c r="H19" s="12"/>
      <c r="I19" s="11"/>
      <c r="J19" s="12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5"/>
      <c r="AG19" s="75"/>
    </row>
    <row r="20" spans="1:33" s="17" customFormat="1" ht="49.5" customHeight="1" x14ac:dyDescent="0.2">
      <c r="A20" s="174" t="s">
        <v>42</v>
      </c>
      <c r="B20" s="179" t="s">
        <v>246</v>
      </c>
      <c r="C20" s="9" t="s">
        <v>85</v>
      </c>
      <c r="D20" s="10">
        <f>SUM(E20,G20,I20,K20,M20,O20,Q20,S20,U20,W20,Y20,AA20)</f>
        <v>4</v>
      </c>
      <c r="E20" s="11">
        <v>0</v>
      </c>
      <c r="F20" s="12">
        <v>1</v>
      </c>
      <c r="G20" s="9">
        <v>1</v>
      </c>
      <c r="H20" s="12">
        <v>0</v>
      </c>
      <c r="I20" s="11">
        <v>1</v>
      </c>
      <c r="J20" s="12">
        <v>1</v>
      </c>
      <c r="K20" s="11">
        <v>2</v>
      </c>
      <c r="L20" s="12">
        <v>0</v>
      </c>
      <c r="M20" s="11">
        <v>0</v>
      </c>
      <c r="N20" s="12">
        <v>1</v>
      </c>
      <c r="O20" s="11">
        <v>0</v>
      </c>
      <c r="P20" s="12">
        <v>0</v>
      </c>
      <c r="Q20" s="11">
        <v>0</v>
      </c>
      <c r="R20" s="12">
        <v>1</v>
      </c>
      <c r="S20" s="11">
        <v>0</v>
      </c>
      <c r="T20" s="12">
        <v>0</v>
      </c>
      <c r="U20" s="11">
        <v>0</v>
      </c>
      <c r="V20" s="12">
        <v>0</v>
      </c>
      <c r="W20" s="11">
        <v>0</v>
      </c>
      <c r="X20" s="12">
        <v>0</v>
      </c>
      <c r="Y20" s="11">
        <v>0</v>
      </c>
      <c r="Z20" s="12">
        <v>0</v>
      </c>
      <c r="AA20" s="11">
        <v>0</v>
      </c>
      <c r="AB20" s="12">
        <v>0</v>
      </c>
      <c r="AC20" s="11">
        <f t="shared" si="0"/>
        <v>4</v>
      </c>
      <c r="AD20" s="13">
        <f t="shared" si="0"/>
        <v>4</v>
      </c>
      <c r="AE20" s="14">
        <f t="shared" si="1"/>
        <v>1</v>
      </c>
      <c r="AF20" s="115">
        <f t="shared" si="2"/>
        <v>0</v>
      </c>
      <c r="AG20" s="75"/>
    </row>
    <row r="21" spans="1:33" s="17" customFormat="1" ht="39.75" customHeight="1" x14ac:dyDescent="0.2">
      <c r="A21" s="174" t="s">
        <v>47</v>
      </c>
      <c r="B21" s="179" t="s">
        <v>248</v>
      </c>
      <c r="C21" s="9" t="s">
        <v>116</v>
      </c>
      <c r="D21" s="10">
        <f>SUM(E21,G21,I21,K21,M21,O21,Q21,S21,U21,W21,Y21,AA21)</f>
        <v>231</v>
      </c>
      <c r="E21" s="10">
        <v>32</v>
      </c>
      <c r="F21" s="29">
        <v>38</v>
      </c>
      <c r="G21" s="11">
        <v>33</v>
      </c>
      <c r="H21" s="12">
        <v>53</v>
      </c>
      <c r="I21" s="11">
        <v>33</v>
      </c>
      <c r="J21" s="13">
        <v>73</v>
      </c>
      <c r="K21" s="11">
        <v>33</v>
      </c>
      <c r="L21" s="12">
        <v>0</v>
      </c>
      <c r="M21" s="11">
        <v>19</v>
      </c>
      <c r="N21" s="12">
        <v>29</v>
      </c>
      <c r="O21" s="11">
        <v>29</v>
      </c>
      <c r="P21" s="12">
        <v>29</v>
      </c>
      <c r="Q21" s="11">
        <v>20</v>
      </c>
      <c r="R21" s="12">
        <v>29</v>
      </c>
      <c r="S21" s="11">
        <v>0</v>
      </c>
      <c r="T21" s="12">
        <v>13</v>
      </c>
      <c r="U21" s="11">
        <v>0</v>
      </c>
      <c r="V21" s="12">
        <v>18</v>
      </c>
      <c r="W21" s="11">
        <v>32</v>
      </c>
      <c r="X21" s="12">
        <v>0</v>
      </c>
      <c r="Y21" s="11">
        <v>0</v>
      </c>
      <c r="Z21" s="12">
        <v>0</v>
      </c>
      <c r="AA21" s="11">
        <v>0</v>
      </c>
      <c r="AB21" s="12">
        <v>0</v>
      </c>
      <c r="AC21" s="11">
        <f t="shared" si="0"/>
        <v>231</v>
      </c>
      <c r="AD21" s="13">
        <f t="shared" si="0"/>
        <v>282</v>
      </c>
      <c r="AE21" s="14">
        <f t="shared" si="1"/>
        <v>1.2207792207792207</v>
      </c>
      <c r="AF21" s="115">
        <f t="shared" si="2"/>
        <v>-0.22077922077922074</v>
      </c>
      <c r="AG21" s="75"/>
    </row>
    <row r="22" spans="1:33" s="17" customFormat="1" ht="53.25" customHeight="1" x14ac:dyDescent="0.2">
      <c r="A22" s="181" t="s">
        <v>88</v>
      </c>
      <c r="B22" s="179" t="s">
        <v>117</v>
      </c>
      <c r="C22" s="9" t="s">
        <v>118</v>
      </c>
      <c r="D22" s="10">
        <f>SUM(E22,G22,I22,K22,M22,O22,Q22,S22,U22,W22,Y22,AA22)</f>
        <v>947</v>
      </c>
      <c r="E22" s="11">
        <v>149</v>
      </c>
      <c r="F22" s="29">
        <v>150</v>
      </c>
      <c r="G22" s="11">
        <v>147</v>
      </c>
      <c r="H22" s="12">
        <v>89</v>
      </c>
      <c r="I22" s="11">
        <v>149</v>
      </c>
      <c r="J22" s="13">
        <v>163</v>
      </c>
      <c r="K22" s="11">
        <v>149</v>
      </c>
      <c r="L22" s="12">
        <v>100</v>
      </c>
      <c r="M22" s="11">
        <v>99</v>
      </c>
      <c r="N22" s="12">
        <v>140</v>
      </c>
      <c r="O22" s="11">
        <v>154</v>
      </c>
      <c r="P22" s="12">
        <v>143</v>
      </c>
      <c r="Q22" s="11">
        <v>100</v>
      </c>
      <c r="R22" s="12">
        <v>145</v>
      </c>
      <c r="S22" s="11">
        <v>0</v>
      </c>
      <c r="T22" s="12">
        <v>87</v>
      </c>
      <c r="U22" s="11">
        <v>0</v>
      </c>
      <c r="V22" s="12">
        <v>0</v>
      </c>
      <c r="W22" s="11">
        <v>0</v>
      </c>
      <c r="X22" s="12">
        <v>0</v>
      </c>
      <c r="Y22" s="11">
        <v>0</v>
      </c>
      <c r="Z22" s="12">
        <v>0</v>
      </c>
      <c r="AA22" s="11">
        <v>0</v>
      </c>
      <c r="AB22" s="12">
        <v>0</v>
      </c>
      <c r="AC22" s="11">
        <f t="shared" si="0"/>
        <v>947</v>
      </c>
      <c r="AD22" s="13">
        <f t="shared" si="0"/>
        <v>1017</v>
      </c>
      <c r="AE22" s="14">
        <f t="shared" si="1"/>
        <v>1.0739176346356916</v>
      </c>
      <c r="AF22" s="115">
        <f t="shared" si="2"/>
        <v>-7.3917634635691565E-2</v>
      </c>
      <c r="AG22" s="75"/>
    </row>
    <row r="23" spans="1:33" s="17" customFormat="1" ht="18" customHeight="1" x14ac:dyDescent="0.2">
      <c r="A23" s="182"/>
      <c r="B23" s="183"/>
      <c r="C23" s="116"/>
      <c r="D23" s="117"/>
      <c r="E23" s="35"/>
      <c r="F23" s="39"/>
      <c r="G23" s="116"/>
      <c r="H23" s="39"/>
      <c r="I23" s="35"/>
      <c r="J23" s="39"/>
      <c r="K23" s="35"/>
      <c r="L23" s="39"/>
      <c r="M23" s="35"/>
      <c r="N23" s="39"/>
      <c r="O23" s="35"/>
      <c r="P23" s="39"/>
      <c r="Q23" s="35"/>
      <c r="R23" s="39"/>
      <c r="S23" s="35"/>
      <c r="T23" s="39"/>
      <c r="U23" s="35"/>
      <c r="V23" s="39"/>
      <c r="W23" s="35"/>
      <c r="X23" s="39"/>
      <c r="Y23" s="35"/>
      <c r="Z23" s="39"/>
      <c r="AA23" s="35"/>
      <c r="AB23" s="39"/>
      <c r="AC23" s="35"/>
      <c r="AD23" s="40"/>
      <c r="AE23" s="41"/>
      <c r="AF23" s="118"/>
      <c r="AG23" s="89"/>
    </row>
    <row r="24" spans="1:33" ht="18" x14ac:dyDescent="0.2">
      <c r="A24" s="184"/>
      <c r="B24" s="18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3CEF-7702-4421-B310-19DAA7DF8474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8" t="s">
        <v>169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51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170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45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46"/>
    </row>
    <row r="7" spans="1:33" s="3" customFormat="1" ht="13.5" customHeight="1" x14ac:dyDescent="0.2">
      <c r="A7" s="218" t="s">
        <v>2</v>
      </c>
      <c r="B7" s="257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19"/>
      <c r="B8" s="258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42" t="s">
        <v>20</v>
      </c>
      <c r="X8" s="242"/>
      <c r="Y8" s="242" t="s">
        <v>21</v>
      </c>
      <c r="Z8" s="242"/>
      <c r="AA8" s="242" t="s">
        <v>22</v>
      </c>
      <c r="AB8" s="242"/>
      <c r="AC8" s="212"/>
      <c r="AD8" s="212"/>
      <c r="AE8" s="212"/>
      <c r="AF8" s="212"/>
      <c r="AG8" s="212"/>
    </row>
    <row r="9" spans="1:33" s="3" customFormat="1" ht="13.5" customHeight="1" x14ac:dyDescent="0.2">
      <c r="A9" s="220"/>
      <c r="B9" s="259"/>
      <c r="C9" s="226"/>
      <c r="D9" s="22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3" s="17" customFormat="1" ht="18" customHeight="1" x14ac:dyDescent="0.2">
      <c r="A10" s="56"/>
      <c r="B10" s="14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9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51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51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9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4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4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176</v>
      </c>
    </row>
    <row r="17" spans="1:33" s="17" customFormat="1" ht="39.75" customHeight="1" x14ac:dyDescent="0.2">
      <c r="A17" s="7" t="s">
        <v>60</v>
      </c>
      <c r="B17" s="154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4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177</v>
      </c>
    </row>
    <row r="19" spans="1:33" s="17" customFormat="1" ht="39.75" customHeight="1" x14ac:dyDescent="0.2">
      <c r="A19" s="7" t="s">
        <v>64</v>
      </c>
      <c r="B19" s="154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177</v>
      </c>
    </row>
    <row r="20" spans="1:33" s="17" customFormat="1" ht="39.75" customHeight="1" x14ac:dyDescent="0.2">
      <c r="A20" s="7" t="s">
        <v>66</v>
      </c>
      <c r="B20" s="154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51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9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4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4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6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C1E3-DBA3-46BE-A706-D3DFCA8AF641}">
  <sheetPr>
    <tabColor rgb="FF00B050"/>
  </sheetPr>
  <dimension ref="A1:AG29"/>
  <sheetViews>
    <sheetView tabSelected="1" showRuler="0" view="pageBreakPreview" topLeftCell="A4" zoomScaleNormal="100" zoomScaleSheetLayoutView="100" zoomScalePageLayoutView="81" workbookViewId="0">
      <selection activeCell="S18" sqref="S18"/>
    </sheetView>
  </sheetViews>
  <sheetFormatPr baseColWidth="10" defaultRowHeight="12.75" x14ac:dyDescent="0.2"/>
  <cols>
    <col min="1" max="1" width="5.28515625" style="1" customWidth="1"/>
    <col min="2" max="2" width="22.42578125" style="1" customWidth="1"/>
    <col min="3" max="3" width="11.8554687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710937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62" t="s">
        <v>50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4"/>
    </row>
    <row r="2" spans="1:33" ht="24" customHeight="1" x14ac:dyDescent="0.2">
      <c r="A2" s="265" t="s">
        <v>260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7"/>
    </row>
    <row r="3" spans="1:33" ht="24" customHeight="1" x14ac:dyDescent="0.25">
      <c r="A3" s="197"/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9"/>
      <c r="AD3" s="199"/>
      <c r="AE3" s="199"/>
      <c r="AF3" s="199"/>
      <c r="AG3" s="200"/>
    </row>
    <row r="4" spans="1:33" ht="15.75" customHeight="1" x14ac:dyDescent="0.2">
      <c r="A4" s="231" t="s">
        <v>262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259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68" t="s">
        <v>261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45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46"/>
    </row>
    <row r="7" spans="1:33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60" t="s">
        <v>20</v>
      </c>
      <c r="X8" s="260"/>
      <c r="Y8" s="260" t="s">
        <v>21</v>
      </c>
      <c r="Z8" s="260"/>
      <c r="AA8" s="260" t="s">
        <v>22</v>
      </c>
      <c r="AB8" s="260"/>
      <c r="AC8" s="212"/>
      <c r="AD8" s="212"/>
      <c r="AE8" s="212"/>
      <c r="AF8" s="212"/>
      <c r="AG8" s="212"/>
    </row>
    <row r="9" spans="1:33" s="3" customFormat="1" ht="13.5" customHeight="1" x14ac:dyDescent="0.2">
      <c r="A9" s="220"/>
      <c r="B9" s="223"/>
      <c r="C9" s="226"/>
      <c r="D9" s="22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3" s="17" customFormat="1" ht="18" customHeight="1" x14ac:dyDescent="0.2">
      <c r="A10" s="56"/>
      <c r="B10" s="168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96" t="s">
        <v>93</v>
      </c>
      <c r="C11" s="68"/>
      <c r="D11" s="69"/>
      <c r="E11" s="68"/>
      <c r="F11" s="201"/>
      <c r="G11" s="68"/>
      <c r="H11" s="201"/>
      <c r="I11" s="71"/>
      <c r="J11" s="201"/>
      <c r="K11" s="71"/>
      <c r="L11" s="201"/>
      <c r="M11" s="71"/>
      <c r="N11" s="201"/>
      <c r="O11" s="71"/>
      <c r="P11" s="201"/>
      <c r="Q11" s="71"/>
      <c r="R11" s="201"/>
      <c r="S11" s="71"/>
      <c r="T11" s="201"/>
      <c r="U11" s="71"/>
      <c r="V11" s="201"/>
      <c r="W11" s="71"/>
      <c r="X11" s="201"/>
      <c r="Y11" s="71"/>
      <c r="Z11" s="201"/>
      <c r="AA11" s="71"/>
      <c r="AB11" s="201"/>
      <c r="AC11" s="71"/>
      <c r="AD11" s="72"/>
      <c r="AE11" s="73"/>
      <c r="AF11" s="97"/>
      <c r="AG11" s="114"/>
    </row>
    <row r="12" spans="1:33" s="17" customFormat="1" ht="40.5" customHeight="1" x14ac:dyDescent="0.2">
      <c r="A12" s="21" t="s">
        <v>27</v>
      </c>
      <c r="B12" s="163" t="s">
        <v>249</v>
      </c>
      <c r="C12" s="9" t="s">
        <v>95</v>
      </c>
      <c r="D12" s="69">
        <f>SUM(E12,G12,I12,K12,M12,O12,Q12,S12,U12,W12,Y12,AA12)</f>
        <v>1220</v>
      </c>
      <c r="E12" s="71">
        <v>100</v>
      </c>
      <c r="F12" s="201">
        <v>120</v>
      </c>
      <c r="G12" s="68">
        <v>110</v>
      </c>
      <c r="H12" s="201">
        <v>115</v>
      </c>
      <c r="I12" s="71">
        <v>105</v>
      </c>
      <c r="J12" s="201">
        <v>110</v>
      </c>
      <c r="K12" s="71">
        <v>102</v>
      </c>
      <c r="L12" s="201">
        <v>105</v>
      </c>
      <c r="M12" s="71">
        <v>100</v>
      </c>
      <c r="N12" s="201">
        <v>105</v>
      </c>
      <c r="O12" s="71">
        <v>100</v>
      </c>
      <c r="P12" s="201">
        <v>0</v>
      </c>
      <c r="Q12" s="71">
        <v>100</v>
      </c>
      <c r="R12" s="201">
        <v>0</v>
      </c>
      <c r="S12" s="71">
        <v>100</v>
      </c>
      <c r="T12" s="201">
        <v>0</v>
      </c>
      <c r="U12" s="71">
        <v>100</v>
      </c>
      <c r="V12" s="201">
        <v>0</v>
      </c>
      <c r="W12" s="71">
        <v>100</v>
      </c>
      <c r="X12" s="201">
        <v>0</v>
      </c>
      <c r="Y12" s="71">
        <v>100</v>
      </c>
      <c r="Z12" s="201">
        <v>0</v>
      </c>
      <c r="AA12" s="71">
        <v>103</v>
      </c>
      <c r="AB12" s="201">
        <v>0</v>
      </c>
      <c r="AC12" s="71">
        <f>E12+G12+I12+K12+M12+O12+Q12+S12+U12+W12+Y12+AA12</f>
        <v>1220</v>
      </c>
      <c r="AD12" s="72">
        <f>F12+H12+J12+L12+N12+P12+R12+T12+V12+X12+Z12+AB12</f>
        <v>555</v>
      </c>
      <c r="AE12" s="73">
        <f>AD12/AC12</f>
        <v>0.45491803278688525</v>
      </c>
      <c r="AF12" s="97">
        <f>100%-AE12</f>
        <v>0.54508196721311475</v>
      </c>
      <c r="AG12" s="114"/>
    </row>
    <row r="13" spans="1:33" s="17" customFormat="1" ht="46.5" customHeight="1" x14ac:dyDescent="0.2">
      <c r="A13" s="9" t="s">
        <v>30</v>
      </c>
      <c r="B13" s="202" t="s">
        <v>96</v>
      </c>
      <c r="C13" s="9" t="s">
        <v>252</v>
      </c>
      <c r="D13" s="69">
        <f t="shared" ref="D13:D15" si="0">SUM(E13,G13,I13,K13,M13,O13,Q13,S13,U13,W13,Y13,AA13)</f>
        <v>262</v>
      </c>
      <c r="E13" s="71">
        <v>23</v>
      </c>
      <c r="F13" s="201">
        <v>24</v>
      </c>
      <c r="G13" s="68">
        <v>21</v>
      </c>
      <c r="H13" s="201">
        <v>23</v>
      </c>
      <c r="I13" s="71">
        <v>21</v>
      </c>
      <c r="J13" s="201">
        <v>23</v>
      </c>
      <c r="K13" s="71">
        <v>22</v>
      </c>
      <c r="L13" s="201">
        <v>25</v>
      </c>
      <c r="M13" s="71">
        <v>22</v>
      </c>
      <c r="N13" s="201">
        <v>24</v>
      </c>
      <c r="O13" s="71">
        <v>21</v>
      </c>
      <c r="P13" s="201">
        <v>0</v>
      </c>
      <c r="Q13" s="71">
        <v>23</v>
      </c>
      <c r="R13" s="201">
        <v>0</v>
      </c>
      <c r="S13" s="71">
        <v>21</v>
      </c>
      <c r="T13" s="201">
        <v>0</v>
      </c>
      <c r="U13" s="71">
        <v>22</v>
      </c>
      <c r="V13" s="201">
        <v>0</v>
      </c>
      <c r="W13" s="71">
        <v>23</v>
      </c>
      <c r="X13" s="201">
        <v>0</v>
      </c>
      <c r="Y13" s="71">
        <v>20</v>
      </c>
      <c r="Z13" s="201">
        <v>0</v>
      </c>
      <c r="AA13" s="71">
        <v>23</v>
      </c>
      <c r="AB13" s="201">
        <v>0</v>
      </c>
      <c r="AC13" s="71">
        <f t="shared" ref="AC13:AD15" si="1">E13+G13+I13+K13+M13+O13+Q13+S13+U13+W13+Y13+AA13</f>
        <v>262</v>
      </c>
      <c r="AD13" s="72">
        <f>F13+H13+J13+L13+N13+P13+R13+T13+V13+X13+Z13+AB13</f>
        <v>119</v>
      </c>
      <c r="AE13" s="73">
        <f t="shared" ref="AE13:AE14" si="2">AD13/AC13</f>
        <v>0.45419847328244273</v>
      </c>
      <c r="AF13" s="97">
        <f t="shared" ref="AF13:AF15" si="3">100%-AE13</f>
        <v>0.54580152671755733</v>
      </c>
      <c r="AG13" s="114"/>
    </row>
    <row r="14" spans="1:33" s="17" customFormat="1" ht="42" customHeight="1" x14ac:dyDescent="0.2">
      <c r="A14" s="21" t="s">
        <v>77</v>
      </c>
      <c r="B14" s="163" t="s">
        <v>250</v>
      </c>
      <c r="C14" s="9" t="s">
        <v>253</v>
      </c>
      <c r="D14" s="69">
        <f t="shared" si="0"/>
        <v>60</v>
      </c>
      <c r="E14" s="71">
        <v>5</v>
      </c>
      <c r="F14" s="201">
        <v>4</v>
      </c>
      <c r="G14" s="68">
        <v>5</v>
      </c>
      <c r="H14" s="201">
        <v>5</v>
      </c>
      <c r="I14" s="71">
        <v>5</v>
      </c>
      <c r="J14" s="201">
        <v>5</v>
      </c>
      <c r="K14" s="71">
        <v>5</v>
      </c>
      <c r="L14" s="201">
        <v>6</v>
      </c>
      <c r="M14" s="71">
        <v>5</v>
      </c>
      <c r="N14" s="201">
        <v>7</v>
      </c>
      <c r="O14" s="71">
        <v>5</v>
      </c>
      <c r="P14" s="201">
        <v>0</v>
      </c>
      <c r="Q14" s="71">
        <v>5</v>
      </c>
      <c r="R14" s="201">
        <v>0</v>
      </c>
      <c r="S14" s="71">
        <v>5</v>
      </c>
      <c r="T14" s="201">
        <v>0</v>
      </c>
      <c r="U14" s="71">
        <v>5</v>
      </c>
      <c r="V14" s="201">
        <v>0</v>
      </c>
      <c r="W14" s="71">
        <v>5</v>
      </c>
      <c r="X14" s="201">
        <v>0</v>
      </c>
      <c r="Y14" s="71">
        <v>5</v>
      </c>
      <c r="Z14" s="201">
        <v>0</v>
      </c>
      <c r="AA14" s="71">
        <v>5</v>
      </c>
      <c r="AB14" s="201">
        <v>0</v>
      </c>
      <c r="AC14" s="71">
        <f t="shared" si="1"/>
        <v>60</v>
      </c>
      <c r="AD14" s="72">
        <f t="shared" si="1"/>
        <v>27</v>
      </c>
      <c r="AE14" s="73">
        <f t="shared" si="2"/>
        <v>0.45</v>
      </c>
      <c r="AF14" s="97">
        <f t="shared" si="3"/>
        <v>0.55000000000000004</v>
      </c>
      <c r="AG14" s="114"/>
    </row>
    <row r="15" spans="1:33" s="17" customFormat="1" ht="48" customHeight="1" x14ac:dyDescent="0.2">
      <c r="A15" s="21" t="s">
        <v>98</v>
      </c>
      <c r="B15" s="163" t="s">
        <v>251</v>
      </c>
      <c r="C15" s="9" t="s">
        <v>100</v>
      </c>
      <c r="D15" s="69">
        <f t="shared" si="0"/>
        <v>60</v>
      </c>
      <c r="E15" s="71">
        <v>5</v>
      </c>
      <c r="F15" s="201">
        <v>6</v>
      </c>
      <c r="G15" s="68">
        <v>5</v>
      </c>
      <c r="H15" s="201">
        <v>5</v>
      </c>
      <c r="I15" s="71">
        <v>5</v>
      </c>
      <c r="J15" s="201">
        <v>5</v>
      </c>
      <c r="K15" s="71">
        <v>5</v>
      </c>
      <c r="L15" s="201">
        <v>6</v>
      </c>
      <c r="M15" s="71">
        <v>5</v>
      </c>
      <c r="N15" s="201">
        <v>7</v>
      </c>
      <c r="O15" s="71">
        <v>5</v>
      </c>
      <c r="P15" s="201">
        <v>0</v>
      </c>
      <c r="Q15" s="71">
        <v>5</v>
      </c>
      <c r="R15" s="201">
        <v>0</v>
      </c>
      <c r="S15" s="71">
        <v>5</v>
      </c>
      <c r="T15" s="201">
        <v>0</v>
      </c>
      <c r="U15" s="71">
        <v>5</v>
      </c>
      <c r="V15" s="201">
        <v>0</v>
      </c>
      <c r="W15" s="71">
        <v>5</v>
      </c>
      <c r="X15" s="201">
        <v>0</v>
      </c>
      <c r="Y15" s="71">
        <v>5</v>
      </c>
      <c r="Z15" s="201">
        <v>0</v>
      </c>
      <c r="AA15" s="71">
        <v>5</v>
      </c>
      <c r="AB15" s="201">
        <v>0</v>
      </c>
      <c r="AC15" s="71">
        <f t="shared" si="1"/>
        <v>60</v>
      </c>
      <c r="AD15" s="72">
        <f t="shared" si="1"/>
        <v>29</v>
      </c>
      <c r="AE15" s="73">
        <f>AD15/AC15</f>
        <v>0.48333333333333334</v>
      </c>
      <c r="AF15" s="97">
        <f t="shared" si="3"/>
        <v>0.51666666666666661</v>
      </c>
      <c r="AG15" s="114"/>
    </row>
    <row r="16" spans="1:33" s="17" customFormat="1" ht="41.25" customHeight="1" x14ac:dyDescent="0.2">
      <c r="A16" s="162" t="s">
        <v>33</v>
      </c>
      <c r="B16" s="196" t="s">
        <v>255</v>
      </c>
      <c r="C16" s="188"/>
      <c r="D16" s="189"/>
      <c r="E16" s="190"/>
      <c r="F16" s="203"/>
      <c r="G16" s="190"/>
      <c r="H16" s="203"/>
      <c r="I16" s="191"/>
      <c r="J16" s="203"/>
      <c r="K16" s="191"/>
      <c r="L16" s="203"/>
      <c r="M16" s="191"/>
      <c r="N16" s="203"/>
      <c r="O16" s="191"/>
      <c r="P16" s="203"/>
      <c r="Q16" s="191"/>
      <c r="R16" s="203"/>
      <c r="S16" s="191"/>
      <c r="T16" s="203"/>
      <c r="U16" s="191"/>
      <c r="V16" s="203"/>
      <c r="W16" s="191"/>
      <c r="X16" s="203"/>
      <c r="Y16" s="191"/>
      <c r="Z16" s="203"/>
      <c r="AA16" s="191"/>
      <c r="AB16" s="203"/>
      <c r="AC16" s="191"/>
      <c r="AD16" s="192"/>
      <c r="AE16" s="193"/>
      <c r="AF16" s="211"/>
      <c r="AG16" s="114"/>
    </row>
    <row r="17" spans="1:33" s="17" customFormat="1" ht="41.25" customHeight="1" x14ac:dyDescent="0.2">
      <c r="A17" s="194" t="s">
        <v>35</v>
      </c>
      <c r="B17" s="163" t="s">
        <v>256</v>
      </c>
      <c r="C17" s="195" t="s">
        <v>254</v>
      </c>
      <c r="D17" s="189">
        <f>SUM(E17,G17,I17,K17,M17,O17,Q17,S17,U17,W17,Y17,AA17)</f>
        <v>19</v>
      </c>
      <c r="E17" s="191">
        <v>2</v>
      </c>
      <c r="F17" s="203">
        <v>0</v>
      </c>
      <c r="G17" s="191">
        <v>1</v>
      </c>
      <c r="H17" s="203">
        <v>1</v>
      </c>
      <c r="I17" s="191">
        <v>1</v>
      </c>
      <c r="J17" s="203">
        <v>1</v>
      </c>
      <c r="K17" s="191">
        <v>2</v>
      </c>
      <c r="L17" s="203">
        <v>1</v>
      </c>
      <c r="M17" s="191">
        <v>2</v>
      </c>
      <c r="N17" s="203">
        <v>1</v>
      </c>
      <c r="O17" s="191">
        <v>1</v>
      </c>
      <c r="P17" s="203">
        <v>0</v>
      </c>
      <c r="Q17" s="191">
        <v>1</v>
      </c>
      <c r="R17" s="203">
        <v>0</v>
      </c>
      <c r="S17" s="191">
        <v>2</v>
      </c>
      <c r="T17" s="203">
        <v>0</v>
      </c>
      <c r="U17" s="191">
        <v>2</v>
      </c>
      <c r="V17" s="203">
        <v>0</v>
      </c>
      <c r="W17" s="191">
        <v>1</v>
      </c>
      <c r="X17" s="203">
        <v>0</v>
      </c>
      <c r="Y17" s="191">
        <v>2</v>
      </c>
      <c r="Z17" s="203">
        <v>0</v>
      </c>
      <c r="AA17" s="191">
        <v>2</v>
      </c>
      <c r="AB17" s="203">
        <v>0</v>
      </c>
      <c r="AC17" s="71">
        <f t="shared" ref="AC17:AD18" si="4">E17+G17+I17+K17+M17+O17+Q17+S17+U17+W17+Y17+AA17</f>
        <v>19</v>
      </c>
      <c r="AD17" s="72">
        <f t="shared" si="4"/>
        <v>4</v>
      </c>
      <c r="AE17" s="73">
        <f>AD17/AC17</f>
        <v>0.21052631578947367</v>
      </c>
      <c r="AF17" s="97">
        <f t="shared" ref="AF17:AF18" si="5">100%-AE17</f>
        <v>0.78947368421052633</v>
      </c>
      <c r="AG17" s="114"/>
    </row>
    <row r="18" spans="1:33" ht="89.25" customHeight="1" x14ac:dyDescent="0.2">
      <c r="A18" s="204" t="s">
        <v>38</v>
      </c>
      <c r="B18" s="205" t="s">
        <v>257</v>
      </c>
      <c r="C18" s="206" t="s">
        <v>258</v>
      </c>
      <c r="D18" s="207">
        <f>SUM(E18,G18,I18,K18,M18,O18,Q18,S18,U18,W18,Y18,AA18)</f>
        <v>4</v>
      </c>
      <c r="E18" s="208">
        <v>0</v>
      </c>
      <c r="F18" s="209">
        <v>0</v>
      </c>
      <c r="G18" s="208">
        <v>0</v>
      </c>
      <c r="H18" s="209">
        <v>0</v>
      </c>
      <c r="I18" s="208">
        <v>0</v>
      </c>
      <c r="J18" s="209">
        <v>0</v>
      </c>
      <c r="K18" s="208">
        <v>2</v>
      </c>
      <c r="L18" s="209">
        <v>0</v>
      </c>
      <c r="M18" s="208">
        <v>0</v>
      </c>
      <c r="N18" s="209">
        <v>0</v>
      </c>
      <c r="O18" s="208">
        <v>0</v>
      </c>
      <c r="P18" s="209">
        <v>0</v>
      </c>
      <c r="Q18" s="208">
        <v>1</v>
      </c>
      <c r="R18" s="209">
        <v>0</v>
      </c>
      <c r="S18" s="208">
        <v>0</v>
      </c>
      <c r="T18" s="209">
        <v>0</v>
      </c>
      <c r="U18" s="208">
        <v>0</v>
      </c>
      <c r="V18" s="209">
        <v>0</v>
      </c>
      <c r="W18" s="208">
        <v>0</v>
      </c>
      <c r="X18" s="209">
        <v>0</v>
      </c>
      <c r="Y18" s="208">
        <v>1</v>
      </c>
      <c r="Z18" s="209">
        <v>0</v>
      </c>
      <c r="AA18" s="208">
        <v>0</v>
      </c>
      <c r="AB18" s="209">
        <v>0</v>
      </c>
      <c r="AC18" s="84">
        <f t="shared" si="4"/>
        <v>4</v>
      </c>
      <c r="AD18" s="86">
        <f t="shared" si="4"/>
        <v>0</v>
      </c>
      <c r="AE18" s="87">
        <f t="shared" ref="AE18" si="6">AD18/AC18</f>
        <v>0</v>
      </c>
      <c r="AF18" s="111">
        <f t="shared" si="5"/>
        <v>1</v>
      </c>
      <c r="AG18" s="210"/>
    </row>
    <row r="19" spans="1:33" hidden="1" x14ac:dyDescent="0.2">
      <c r="A19" s="21"/>
      <c r="B19" s="163"/>
      <c r="C19" s="187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</row>
    <row r="20" spans="1:33" hidden="1" x14ac:dyDescent="0.2">
      <c r="A20" s="80"/>
      <c r="B20" s="166"/>
      <c r="C20" s="82"/>
      <c r="D20" s="83"/>
      <c r="E20" s="84"/>
      <c r="F20" s="85"/>
      <c r="G20" s="82"/>
      <c r="H20" s="85"/>
      <c r="I20" s="84"/>
      <c r="J20" s="85"/>
      <c r="K20" s="84"/>
      <c r="L20" s="85"/>
      <c r="M20" s="84"/>
      <c r="N20" s="85"/>
      <c r="O20" s="84"/>
      <c r="P20" s="85"/>
      <c r="Q20" s="84"/>
      <c r="R20" s="85"/>
      <c r="S20" s="84"/>
      <c r="T20" s="85"/>
      <c r="U20" s="84"/>
      <c r="V20" s="85"/>
      <c r="W20" s="84"/>
      <c r="X20" s="85"/>
      <c r="Y20" s="84"/>
      <c r="Z20" s="85"/>
      <c r="AA20" s="84"/>
      <c r="AB20" s="85"/>
      <c r="AC20" s="84"/>
      <c r="AD20" s="86"/>
      <c r="AE20" s="87"/>
      <c r="AF20" s="111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 t="s">
        <v>245</v>
      </c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 t="s">
        <v>245</v>
      </c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54"/>
      <c r="V25" s="54"/>
    </row>
    <row r="29" spans="1:33" ht="15" x14ac:dyDescent="0.25">
      <c r="AG29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ageMargins left="0.39370078740157483" right="0.39370078740157483" top="0.74803149606299213" bottom="0.74803149606299213" header="0.31496062992125984" footer="0.31496062992125984"/>
  <pageSetup scale="66" fitToHeight="0" orientation="landscape" horizontalDpi="4294967293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1F33-53C8-462D-8981-BD7FFB6E3931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8" t="s">
        <v>171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119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172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45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46"/>
    </row>
    <row r="7" spans="1:33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42" t="s">
        <v>20</v>
      </c>
      <c r="X8" s="242"/>
      <c r="Y8" s="242" t="s">
        <v>21</v>
      </c>
      <c r="Z8" s="242"/>
      <c r="AA8" s="242" t="s">
        <v>22</v>
      </c>
      <c r="AB8" s="242"/>
      <c r="AC8" s="212"/>
      <c r="AD8" s="212"/>
      <c r="AE8" s="212"/>
      <c r="AF8" s="212"/>
      <c r="AG8" s="212"/>
    </row>
    <row r="9" spans="1:33" s="3" customFormat="1" ht="13.5" customHeight="1" x14ac:dyDescent="0.2">
      <c r="A9" s="219"/>
      <c r="B9" s="222"/>
      <c r="C9" s="225"/>
      <c r="D9" s="225"/>
      <c r="E9" s="119" t="s">
        <v>23</v>
      </c>
      <c r="F9" s="120" t="s">
        <v>24</v>
      </c>
      <c r="G9" s="119" t="s">
        <v>23</v>
      </c>
      <c r="H9" s="120" t="s">
        <v>24</v>
      </c>
      <c r="I9" s="119" t="s">
        <v>23</v>
      </c>
      <c r="J9" s="120" t="s">
        <v>24</v>
      </c>
      <c r="K9" s="119" t="s">
        <v>23</v>
      </c>
      <c r="L9" s="121" t="s">
        <v>24</v>
      </c>
      <c r="M9" s="119" t="s">
        <v>23</v>
      </c>
      <c r="N9" s="120" t="s">
        <v>24</v>
      </c>
      <c r="O9" s="119" t="s">
        <v>23</v>
      </c>
      <c r="P9" s="120" t="s">
        <v>24</v>
      </c>
      <c r="Q9" s="119" t="s">
        <v>23</v>
      </c>
      <c r="R9" s="120" t="s">
        <v>24</v>
      </c>
      <c r="S9" s="119" t="s">
        <v>23</v>
      </c>
      <c r="T9" s="120" t="s">
        <v>24</v>
      </c>
      <c r="U9" s="119" t="s">
        <v>23</v>
      </c>
      <c r="V9" s="120" t="s">
        <v>24</v>
      </c>
      <c r="W9" s="119" t="s">
        <v>23</v>
      </c>
      <c r="X9" s="120" t="s">
        <v>24</v>
      </c>
      <c r="Y9" s="119" t="s">
        <v>23</v>
      </c>
      <c r="Z9" s="120" t="s">
        <v>24</v>
      </c>
      <c r="AA9" s="119" t="s">
        <v>23</v>
      </c>
      <c r="AB9" s="120" t="s">
        <v>24</v>
      </c>
      <c r="AC9" s="119" t="s">
        <v>23</v>
      </c>
      <c r="AD9" s="120" t="s">
        <v>24</v>
      </c>
      <c r="AE9" s="213"/>
      <c r="AF9" s="213"/>
      <c r="AG9" s="213"/>
    </row>
    <row r="10" spans="1:33" s="17" customFormat="1" ht="18" customHeight="1" x14ac:dyDescent="0.2">
      <c r="A10" s="122"/>
      <c r="B10" s="147"/>
      <c r="C10" s="124"/>
      <c r="D10" s="125"/>
      <c r="E10" s="126"/>
      <c r="F10" s="127"/>
      <c r="G10" s="124"/>
      <c r="H10" s="127"/>
      <c r="I10" s="126"/>
      <c r="J10" s="127"/>
      <c r="K10" s="126"/>
      <c r="L10" s="127"/>
      <c r="M10" s="126"/>
      <c r="N10" s="127"/>
      <c r="O10" s="126"/>
      <c r="P10" s="127"/>
      <c r="Q10" s="126"/>
      <c r="R10" s="127"/>
      <c r="S10" s="126"/>
      <c r="T10" s="127"/>
      <c r="U10" s="126"/>
      <c r="V10" s="127"/>
      <c r="W10" s="126"/>
      <c r="X10" s="127"/>
      <c r="Y10" s="126"/>
      <c r="Z10" s="127"/>
      <c r="AA10" s="126"/>
      <c r="AB10" s="127"/>
      <c r="AC10" s="126"/>
      <c r="AD10" s="128"/>
      <c r="AE10" s="129"/>
      <c r="AF10" s="130"/>
      <c r="AG10" s="131"/>
    </row>
    <row r="11" spans="1:33" s="17" customFormat="1" ht="25.5" x14ac:dyDescent="0.2">
      <c r="A11" s="18" t="s">
        <v>25</v>
      </c>
      <c r="B11" s="149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1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1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1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9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4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4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4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1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9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4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4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4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4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1" t="s">
        <v>245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61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4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4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6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CA2B-DA26-4011-AF8A-FB65CC4C4104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8" t="s">
        <v>173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144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174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45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46"/>
    </row>
    <row r="7" spans="1:33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42" t="s">
        <v>20</v>
      </c>
      <c r="X8" s="242"/>
      <c r="Y8" s="242" t="s">
        <v>21</v>
      </c>
      <c r="Z8" s="242"/>
      <c r="AA8" s="242" t="s">
        <v>22</v>
      </c>
      <c r="AB8" s="242"/>
      <c r="AC8" s="212"/>
      <c r="AD8" s="212"/>
      <c r="AE8" s="212"/>
      <c r="AF8" s="212"/>
      <c r="AG8" s="212"/>
    </row>
    <row r="9" spans="1:33" s="3" customFormat="1" ht="13.5" customHeight="1" x14ac:dyDescent="0.2">
      <c r="A9" s="219"/>
      <c r="B9" s="222"/>
      <c r="C9" s="225"/>
      <c r="D9" s="225"/>
      <c r="E9" s="119" t="s">
        <v>23</v>
      </c>
      <c r="F9" s="120" t="s">
        <v>24</v>
      </c>
      <c r="G9" s="119" t="s">
        <v>23</v>
      </c>
      <c r="H9" s="120" t="s">
        <v>24</v>
      </c>
      <c r="I9" s="119" t="s">
        <v>23</v>
      </c>
      <c r="J9" s="120" t="s">
        <v>24</v>
      </c>
      <c r="K9" s="119" t="s">
        <v>23</v>
      </c>
      <c r="L9" s="121" t="s">
        <v>24</v>
      </c>
      <c r="M9" s="119" t="s">
        <v>23</v>
      </c>
      <c r="N9" s="120" t="s">
        <v>24</v>
      </c>
      <c r="O9" s="119" t="s">
        <v>23</v>
      </c>
      <c r="P9" s="120" t="s">
        <v>24</v>
      </c>
      <c r="Q9" s="119" t="s">
        <v>23</v>
      </c>
      <c r="R9" s="120" t="s">
        <v>24</v>
      </c>
      <c r="S9" s="119" t="s">
        <v>23</v>
      </c>
      <c r="T9" s="120" t="s">
        <v>24</v>
      </c>
      <c r="U9" s="119" t="s">
        <v>23</v>
      </c>
      <c r="V9" s="120" t="s">
        <v>24</v>
      </c>
      <c r="W9" s="119" t="s">
        <v>23</v>
      </c>
      <c r="X9" s="120" t="s">
        <v>24</v>
      </c>
      <c r="Y9" s="119" t="s">
        <v>23</v>
      </c>
      <c r="Z9" s="120" t="s">
        <v>24</v>
      </c>
      <c r="AA9" s="119" t="s">
        <v>23</v>
      </c>
      <c r="AB9" s="120" t="s">
        <v>24</v>
      </c>
      <c r="AC9" s="119" t="s">
        <v>23</v>
      </c>
      <c r="AD9" s="120" t="s">
        <v>24</v>
      </c>
      <c r="AE9" s="213"/>
      <c r="AF9" s="213"/>
      <c r="AG9" s="213"/>
    </row>
    <row r="10" spans="1:33" s="17" customFormat="1" ht="18" customHeight="1" x14ac:dyDescent="0.2">
      <c r="A10" s="122"/>
      <c r="B10" s="123"/>
      <c r="C10" s="124"/>
      <c r="D10" s="125"/>
      <c r="E10" s="126"/>
      <c r="F10" s="127"/>
      <c r="G10" s="124"/>
      <c r="H10" s="127"/>
      <c r="I10" s="126"/>
      <c r="J10" s="127"/>
      <c r="K10" s="126"/>
      <c r="L10" s="127"/>
      <c r="M10" s="126"/>
      <c r="N10" s="127"/>
      <c r="O10" s="126"/>
      <c r="P10" s="127"/>
      <c r="Q10" s="126"/>
      <c r="R10" s="127"/>
      <c r="S10" s="126"/>
      <c r="T10" s="127"/>
      <c r="U10" s="126"/>
      <c r="V10" s="127"/>
      <c r="W10" s="126"/>
      <c r="X10" s="127"/>
      <c r="Y10" s="126"/>
      <c r="Z10" s="127"/>
      <c r="AA10" s="126"/>
      <c r="AB10" s="127"/>
      <c r="AC10" s="126"/>
      <c r="AD10" s="128"/>
      <c r="AE10" s="129"/>
      <c r="AF10" s="132"/>
      <c r="AG10" s="131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DB48-7709-40F0-AC39-87D5CDE303F5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5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48" t="s">
        <v>247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152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5" ht="15.75" customHeight="1" x14ac:dyDescent="0.2">
      <c r="A5" s="253" t="s">
        <v>181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5" ht="12.75" customHeight="1" x14ac:dyDescent="0.2">
      <c r="A6" s="245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46"/>
    </row>
    <row r="7" spans="1:35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5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60" t="s">
        <v>20</v>
      </c>
      <c r="X8" s="260"/>
      <c r="Y8" s="260" t="s">
        <v>21</v>
      </c>
      <c r="Z8" s="260"/>
      <c r="AA8" s="269" t="s">
        <v>22</v>
      </c>
      <c r="AB8" s="269"/>
      <c r="AC8" s="212"/>
      <c r="AD8" s="212"/>
      <c r="AE8" s="212"/>
      <c r="AF8" s="212"/>
      <c r="AG8" s="212"/>
    </row>
    <row r="9" spans="1:35" s="3" customFormat="1" ht="13.5" customHeight="1" x14ac:dyDescent="0.2">
      <c r="A9" s="220"/>
      <c r="B9" s="223"/>
      <c r="C9" s="226"/>
      <c r="D9" s="22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3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Saul Vazquez Nocelotl</cp:lastModifiedBy>
  <cp:lastPrinted>2026-04-16T20:17:57Z</cp:lastPrinted>
  <dcterms:created xsi:type="dcterms:W3CDTF">2022-04-05T23:36:35Z</dcterms:created>
  <dcterms:modified xsi:type="dcterms:W3CDTF">2026-07-28T17:49:48Z</dcterms:modified>
</cp:coreProperties>
</file>