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https://d.docs.live.net/92f399a502f0df85/Documentos/ZACUALPAN/RFT 2024/RFT 2026/"/>
    </mc:Choice>
  </mc:AlternateContent>
  <xr:revisionPtr revIDLastSave="366" documentId="13_ncr:1_{43F5D1CD-9522-4239-9FF5-D36A95266D09}" xr6:coauthVersionLast="47" xr6:coauthVersionMax="47" xr10:uidLastSave="{D0367B4F-AFBC-4C92-8088-EFA42BC54B63}"/>
  <bookViews>
    <workbookView xWindow="-98" yWindow="-98" windowWidth="19396" windowHeight="11475" activeTab="6" xr2:uid="{00000000-000D-0000-FFFF-FFFF00000000}"/>
  </bookViews>
  <sheets>
    <sheet name="Anexo A" sheetId="1" r:id="rId1"/>
    <sheet name="Hoja2" sheetId="6" r:id="rId2"/>
    <sheet name="Anexo B" sheetId="2" r:id="rId3"/>
    <sheet name="Anexo C FORTAMUN" sheetId="3" r:id="rId4"/>
    <sheet name="Anexo C FAISMUN" sheetId="4" r:id="rId5"/>
    <sheet name="Hoja1" sheetId="5" r:id="rId6"/>
    <sheet name="Hoja3" sheetId="7" r:id="rId7"/>
  </sheets>
  <definedNames>
    <definedName name="_xlnm._FilterDatabase" localSheetId="6" hidden="1">Hoja3!$A$1:$N$2796</definedName>
    <definedName name="_xlnm.Print_Area" localSheetId="0">'Anexo A'!$A$1:$R$33</definedName>
    <definedName name="_xlnm.Print_Area" localSheetId="2">'Anexo B'!$A$1:$O$25</definedName>
    <definedName name="_xlnm.Print_Area" localSheetId="4">'Anexo C FAISMUN'!$A$1:$I$44</definedName>
    <definedName name="_xlnm.Print_Area" localSheetId="3">'Anexo C FORTAMUN'!$A$1:$I$118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1" i="6" l="1"/>
  <c r="G8" i="6"/>
  <c r="E8" i="6"/>
  <c r="E11" i="6" s="1"/>
  <c r="M19" i="1"/>
  <c r="M16" i="1"/>
  <c r="P19" i="1"/>
  <c r="O19" i="1"/>
  <c r="P16" i="1"/>
  <c r="O16" i="1"/>
  <c r="N16" i="1"/>
  <c r="N19" i="1"/>
  <c r="F112" i="3" l="1"/>
  <c r="F111" i="3"/>
  <c r="F101" i="3"/>
  <c r="F100" i="3"/>
  <c r="F90" i="3"/>
  <c r="F89" i="3"/>
  <c r="F79" i="3"/>
  <c r="F78" i="3"/>
  <c r="F10" i="3"/>
  <c r="D3" i="5"/>
  <c r="F13" i="5"/>
  <c r="G13" i="5"/>
  <c r="F16" i="5"/>
  <c r="F12" i="5"/>
  <c r="F18" i="5" l="1"/>
  <c r="F3" i="5"/>
  <c r="G6" i="5"/>
  <c r="E3" i="5"/>
  <c r="E11" i="5"/>
  <c r="F10" i="5"/>
  <c r="G10" i="5" s="1"/>
  <c r="G8" i="5"/>
  <c r="G9" i="5"/>
  <c r="F11" i="5"/>
  <c r="C4" i="5"/>
  <c r="C3" i="5"/>
  <c r="C5" i="5"/>
  <c r="D16" i="5"/>
  <c r="D5" i="5"/>
  <c r="G3" i="5" l="1"/>
  <c r="G5" i="5"/>
  <c r="G11" i="5"/>
  <c r="C13" i="5"/>
  <c r="G4" i="5"/>
  <c r="E13" i="5"/>
  <c r="E16" i="5" s="1"/>
  <c r="D13" i="5"/>
  <c r="C10" i="4"/>
  <c r="J17" i="2"/>
  <c r="M24" i="1"/>
  <c r="F23" i="4"/>
  <c r="J24" i="1" l="1"/>
  <c r="L24" i="1"/>
  <c r="K24" i="1" l="1"/>
  <c r="P24" i="1"/>
  <c r="O24" i="1"/>
  <c r="N24" i="1"/>
  <c r="C112" i="3" l="1"/>
  <c r="C111" i="3"/>
  <c r="C101" i="3"/>
  <c r="C100" i="3"/>
  <c r="C90" i="3"/>
  <c r="C89" i="3"/>
  <c r="C79" i="3"/>
  <c r="C78" i="3"/>
  <c r="F68" i="3"/>
  <c r="C68" i="3"/>
  <c r="F67" i="3"/>
  <c r="C67" i="3"/>
  <c r="F57" i="3"/>
  <c r="C57" i="3"/>
  <c r="F56" i="3"/>
  <c r="C56" i="3"/>
  <c r="F38" i="4" l="1"/>
  <c r="C38" i="4"/>
  <c r="F37" i="4"/>
  <c r="C37" i="4"/>
  <c r="F36" i="4"/>
  <c r="C36" i="4"/>
  <c r="F35" i="4"/>
  <c r="C35" i="4"/>
  <c r="F25" i="4"/>
  <c r="C25" i="4"/>
  <c r="F24" i="4"/>
  <c r="C24" i="4"/>
  <c r="C23" i="4"/>
  <c r="F22" i="4"/>
  <c r="C22" i="4"/>
  <c r="F12" i="4"/>
  <c r="C12" i="4"/>
  <c r="F11" i="4"/>
  <c r="C11" i="4"/>
  <c r="F10" i="4"/>
  <c r="F9" i="4"/>
  <c r="C9" i="4"/>
  <c r="F46" i="3"/>
  <c r="C46" i="3"/>
  <c r="F36" i="3"/>
  <c r="C36" i="3"/>
  <c r="F35" i="3"/>
  <c r="C35" i="3"/>
  <c r="F34" i="3"/>
  <c r="C34" i="3"/>
  <c r="F33" i="3"/>
  <c r="C33" i="3"/>
  <c r="F23" i="3"/>
  <c r="C23" i="3"/>
  <c r="F22" i="3"/>
  <c r="C22" i="3"/>
  <c r="F12" i="3"/>
  <c r="C12" i="3"/>
  <c r="F11" i="3"/>
  <c r="C11" i="3"/>
  <c r="C10" i="3"/>
  <c r="F9" i="3"/>
  <c r="C9" i="3"/>
  <c r="N17" i="2" l="1"/>
  <c r="M17" i="2"/>
  <c r="L17" i="2"/>
  <c r="K17" i="2"/>
  <c r="I17" i="2"/>
  <c r="H17" i="2"/>
</calcChain>
</file>

<file path=xl/sharedStrings.xml><?xml version="1.0" encoding="utf-8"?>
<sst xmlns="http://schemas.openxmlformats.org/spreadsheetml/2006/main" count="16934" uniqueCount="9911">
  <si>
    <t>Sistema de Recursos Federales Transferidos SRFT</t>
  </si>
  <si>
    <t>Ejercicio del Gasto</t>
  </si>
  <si>
    <t>Entidad Federativa:</t>
  </si>
  <si>
    <t>Trimestre a reportar:</t>
  </si>
  <si>
    <t>NOMBRE</t>
  </si>
  <si>
    <t>Municipio</t>
  </si>
  <si>
    <t>Ciclo del Recurso</t>
  </si>
  <si>
    <t>Tipo del Recurso</t>
  </si>
  <si>
    <t>Clave Ramo</t>
  </si>
  <si>
    <t>Partidas</t>
  </si>
  <si>
    <t>Avance Financiero</t>
  </si>
  <si>
    <t>Clave de Pp</t>
  </si>
  <si>
    <t>Programa Fondo Convenio Especifico</t>
  </si>
  <si>
    <t>Rendimiento Financiero</t>
  </si>
  <si>
    <t>Reintegros</t>
  </si>
  <si>
    <t>Tipo Gasto</t>
  </si>
  <si>
    <t>Partida Generica</t>
  </si>
  <si>
    <t>Aprobado</t>
  </si>
  <si>
    <t>Modificado</t>
  </si>
  <si>
    <t>Recaudado (Ministrado)</t>
  </si>
  <si>
    <t>Comprometido</t>
  </si>
  <si>
    <t>Devengado</t>
  </si>
  <si>
    <t>Ejercido</t>
  </si>
  <si>
    <t>Pagado</t>
  </si>
  <si>
    <t>Observaciones</t>
  </si>
  <si>
    <t>FEDERALES (APORTACIONES, SUBSIDIOS Y CONVENIOS)</t>
  </si>
  <si>
    <t>Elaboró</t>
  </si>
  <si>
    <t>Autorizó</t>
  </si>
  <si>
    <t>Anexo B</t>
  </si>
  <si>
    <t>Destino del Gasto</t>
  </si>
  <si>
    <t>DETALLE PROYECTO</t>
  </si>
  <si>
    <t>AVANCE (%)</t>
  </si>
  <si>
    <t>AVANCE FINANCIERO</t>
  </si>
  <si>
    <t>FOLIO</t>
  </si>
  <si>
    <t>Físico</t>
  </si>
  <si>
    <t>Financiero</t>
  </si>
  <si>
    <t>(Nombre y firma)</t>
  </si>
  <si>
    <t>TLAXCALA</t>
  </si>
  <si>
    <t>APROBADO</t>
  </si>
  <si>
    <t>MODIFICADO</t>
  </si>
  <si>
    <t>MINISTRADO</t>
  </si>
  <si>
    <t>COMPROMETIDO A PAGADO</t>
  </si>
  <si>
    <t>TECHO FINANCIERO + RENDIMIENTOS - REINTEGROS</t>
  </si>
  <si>
    <t>DE ACUERDO A SUS ESTADOS FINANCIEROS</t>
  </si>
  <si>
    <t>Clave de Programa</t>
  </si>
  <si>
    <t>Fondo</t>
  </si>
  <si>
    <t>PARA EL CASO DE CLAVES DE RAMO, CLAVE PROGRAMA, FONDO ESPECÍFICO, TIPO DE GASTO, PARTIDA GENÉRICA, ETC.</t>
  </si>
  <si>
    <t>CONSULTAR EL CATALOGO DESCARGABLE DE SU PORTAL</t>
  </si>
  <si>
    <t>PARA EL CASO DE FOLIO, NOMBRE, CLAVE RAMO, CLAVE DE PROGRAMA, PROGRAMA FONDO CONVENIO ESPECIFICO, AVANCE %, ETC.</t>
  </si>
  <si>
    <t>MUNICIPIO DE</t>
  </si>
  <si>
    <t>ANEXO C, BASE PARA LA VALIDACIÓN EN EL "SISTEMA DE LOS RECURSOS FEDERALES TRANSFERIDOS"</t>
  </si>
  <si>
    <t>FONDO DE APORTACIONES PARA EL FORTALECIMIENTO DE LOS MUNICIPIOS (FORTAMUN)</t>
  </si>
  <si>
    <r>
      <t>FRECUENCIA DE MEDICIÓN "</t>
    </r>
    <r>
      <rPr>
        <b/>
        <u/>
        <sz val="12"/>
        <color theme="1"/>
        <rFont val="Arial"/>
        <family val="2"/>
      </rPr>
      <t>TRIMESTRAL</t>
    </r>
    <r>
      <rPr>
        <b/>
        <sz val="12"/>
        <color theme="1"/>
        <rFont val="Arial"/>
        <family val="2"/>
      </rPr>
      <t>"</t>
    </r>
  </si>
  <si>
    <t>ÍNDICE EN EL EJERCICIO DE RECURSOS</t>
  </si>
  <si>
    <t>Metódo de Cálculo</t>
  </si>
  <si>
    <t>Período</t>
  </si>
  <si>
    <t>PLANEADO</t>
  </si>
  <si>
    <t>ALCANZADA</t>
  </si>
  <si>
    <t>Justificación de Variaciones</t>
  </si>
  <si>
    <t>Meta Planeada</t>
  </si>
  <si>
    <t>Numerador</t>
  </si>
  <si>
    <t>Denominador</t>
  </si>
  <si>
    <t>Meta Alcanzada</t>
  </si>
  <si>
    <t>(Gasto ejercido del FORTAMUN DF por el municipio o demarcación territorial / Monto anual aprobado del FORTAMUN DF al municipio o demarcación territorial)*100</t>
  </si>
  <si>
    <t>1er. Trimestre</t>
  </si>
  <si>
    <t>2do. Trimestre</t>
  </si>
  <si>
    <t>3er. Trimestre</t>
  </si>
  <si>
    <t>4to. Trimestre</t>
  </si>
  <si>
    <t>FRECUENCIA DE MEDICIÓN "SEMESTRAL"</t>
  </si>
  <si>
    <t>ÍNDICE DE DEPENDENCIA FINANCIERA</t>
  </si>
  <si>
    <t>(Recursos ministrados del FORTAMUN DF al municipio o demarcación territorial / Ingresos propios registrados por el municipio o demarcación territorial del Distrito Federal)</t>
  </si>
  <si>
    <t>1er. Semestre</t>
  </si>
  <si>
    <t>2do. Semestre</t>
  </si>
  <si>
    <t>FRECUENCIA DE MEDICIÓN "TRIMESTRAL"</t>
  </si>
  <si>
    <t>PORCENTAJE DE RECURSOS FORTAMUN RECIBIDOS POR MUNICIPIOS Y DEMARCACIONES TERRITORIALES DE LA CIUDAD DE MÉXICO</t>
  </si>
  <si>
    <t>(Recursos transferidos del FORTAMUN al municipio o demarcación territorial de la Cuidad de México/ Monto anual aprobado del FORTAMUN en el municipio o demarcación territorial de la Ciudad de México )*100</t>
  </si>
  <si>
    <t>FRECUENCIA DE MEDICIÓN "ANUAL"</t>
  </si>
  <si>
    <t>TASA DE VARIACIÓN DEL INGRESO DISPONIBLE DEL MUNICIPIO O DEMARCACIÓN TERRITORIAL DE LA CIUDAD DE MÉXICO</t>
  </si>
  <si>
    <t>[(Ingreso disponible municipal o de la demarcación territorial de la Ciudad de México en el año t / Ingreso disponible municipal o de la demarcación territorial de la Ciudad de México del año t-1)-1]*100</t>
  </si>
  <si>
    <t>** Requisitar Meta Planeada para todos los casos.</t>
  </si>
  <si>
    <t>*** Requisitar Meta Alcanzada solo para los períodos de reporte correspondiente al trimestre</t>
  </si>
  <si>
    <t>PORCENTAJE DE PROYECTOS COMPLEMENTARIOS REGISTRADOS EN LA MIDS</t>
  </si>
  <si>
    <t>(Sumatoria de proyectos complementarios registrados en la MIDS al trimestre correspondiente/Sumatoria de proyectos totales registrados en la MIDS al trimestre correspondiente)*100</t>
  </si>
  <si>
    <t>PORCENTAJE DE PROYECTOS DE CONTRIBUCIÓN DIRECTA REGISTRADOS EN LA MIDS</t>
  </si>
  <si>
    <t>(Sumatoria de proyectos de Contribución Directra registrados en la MIDS al trimestre correspondiente/Sumatoria de proyectos totales registrados en la MIDS al trimestre correspondiente)*100</t>
  </si>
  <si>
    <t>PORCENTAJE DE PROYECTOS DE OTROS PROYECTOS REGISTRADOS EN LA MIDS</t>
  </si>
  <si>
    <t>(Sumatoria de proyectos de Otros Proyectos registrados en la MIDS al trimestre correspondiente/Sumatoria de proyectos totales registrados en la MIDS al trimestre correspondiente)*100</t>
  </si>
  <si>
    <t>ES IMPORTANTE MENCIONAR QUE PARA EL PRIMER TRIMESTRE DEBERÁN DE REQUISITAR AQUELLOS INDICADORES DISPONIBLES PARA EL REPORTE EN SU PORTAL DEL SRFT, TANTO PARA EL PLANEADO, COMO PARA EL ALCANZADO, DE CONFORMIDAD A LA PERIODICIDAD DE MEDICIÓN DE CADA INDICADOR.</t>
  </si>
  <si>
    <t>* Numerador y Denominador (MONTOS $), son los Campos a requisitar de conformidad a las variables establecidas para cada una de las fórmulas.</t>
  </si>
  <si>
    <t>BASE PARA LA VALIDACIÓN EN EL "SISTEMA DE LOS RECURSOS FEDERALES TRANSFERIDOS"</t>
  </si>
  <si>
    <t xml:space="preserve">Anexo A </t>
  </si>
  <si>
    <t>ES EL REPORTADO Y ASIGNADO EN SU PORTAL EN EL MÓDULO DESTINO DEL GASTO</t>
  </si>
  <si>
    <t>FONDO DE APORTACIONES PARA LA INFRAESTRUCTURA SOCIAL (FAISMUN)</t>
  </si>
  <si>
    <t>(Monto ejercido para el cumplimiento de obligaciones financieras / Monto total del FORTAMUN ministrado al municipio o demarcación territorial al periodo que se reporta)*100</t>
  </si>
  <si>
    <t>PORCENTAJE DE RECURSOS DESTINADOS AL CUMPLIMIENTO DE OBLIGACIONES FINANCIERAS</t>
  </si>
  <si>
    <t>PORCENTAJE DE RECURSOS DESTINADOS AL PAGO DE DERECHOS Y APROVECHAMIENTOS POR CONCEPTO DE AGUA</t>
  </si>
  <si>
    <t>(Monto ejercido para el pago de derechos y aprovechamientos por concepto de agua / Monto total del FORTAMUN ministrado al municipio o demarcación territorial al periodo que se reporta)*100</t>
  </si>
  <si>
    <t>PORCENTAJE DE RECURSOS DESTINADOS AL PAGO DE DESCARGAS DE AGUAS RESIDUALES</t>
  </si>
  <si>
    <t>(Monto ejercido para el pago de descargas de aguas residuales / Monto total del FORTAMUN ministrado al municipio o demarcación territorial al periodo que se reporta)*100</t>
  </si>
  <si>
    <t>PORCENTAJE DE RECURSOS DESTINADOS A LA MODERNIZACIÓN DE LOS SISTEMAS DE RECAUDACIÓN LOCAL</t>
  </si>
  <si>
    <t>(Monto ejercido para a la modernización de los sistemas de recaudación local / Monto total del FORTAMUN ministrado al municipio o demarcación territorial al periodo que se reporta)*100</t>
  </si>
  <si>
    <t>PORCENTAJE DE RECURSOS DESTINADOS AL MANTENIMIENTO DE INFRAESTRUCTURA</t>
  </si>
  <si>
    <t>(Monto ejercido para el pago de mantenimiento de infraestructura / Monto total del FORTAMUN ministrado al municipio o demarcación territorial al periodo que se reporta)*100</t>
  </si>
  <si>
    <t>PORCENTAJE DE RECURSOS DETINADOS AL PAGO DE NECESIDADES VINCULADAS CON LA SEGURIDAD PÚBLICA</t>
  </si>
  <si>
    <t>(Monto ejercido para al pago de necesidades vinculadas con la seguridad pública / Monto total del FORTAMUN ministrado al municipio o demarcación territorial al periodo que se reporta)*100</t>
  </si>
  <si>
    <t xml:space="preserve">SAN JERONIMO ZACUALPAN </t>
  </si>
  <si>
    <t xml:space="preserve">FAISMUN </t>
  </si>
  <si>
    <t xml:space="preserve">DIRECTOR DE OBRAS </t>
  </si>
  <si>
    <t>MTRA. SANDRA CORONA PADILLA</t>
  </si>
  <si>
    <t>PRESIDENTA MUNICIPAL</t>
  </si>
  <si>
    <t xml:space="preserve">MUNICIPIO DE SAN JERONIMO ZACUALPAN </t>
  </si>
  <si>
    <t>MUNICIPIO DE SAN JERÓNIMO ZACUALPAN</t>
  </si>
  <si>
    <t>I005</t>
  </si>
  <si>
    <t xml:space="preserve">FORTAMUN </t>
  </si>
  <si>
    <t>Pago de sueldos y salarios</t>
  </si>
  <si>
    <t>Prima vacacional / gratificación</t>
  </si>
  <si>
    <t>Combustibles y Lubricantes</t>
  </si>
  <si>
    <t>Energía Eléctrica</t>
  </si>
  <si>
    <t xml:space="preserve">Reparacion y mantenimiento de vehiculos </t>
  </si>
  <si>
    <t>TESORERO MUNICIPAL</t>
  </si>
  <si>
    <t>MUNICIPIO DE SAN JERONIMO ZACULPAN, TLAXCALA</t>
  </si>
  <si>
    <t>TECHO FINANCIERO 2025</t>
  </si>
  <si>
    <t>DEPENDIENDO EL TRIMESTRE: P/E 1ER TRIM 2025 (01 ENE A 31 MAR 2025)</t>
  </si>
  <si>
    <t>Vestuarios y uniformes</t>
  </si>
  <si>
    <t>INDICADORES 2025</t>
  </si>
  <si>
    <t>-</t>
  </si>
  <si>
    <t>MTRO. ANDRES IXTLAPALE MENESES</t>
  </si>
  <si>
    <t>ING. AMANDO AVILA OCOTZI</t>
  </si>
  <si>
    <t xml:space="preserve"> </t>
  </si>
  <si>
    <t xml:space="preserve">Compensacion y otras prestaciones </t>
  </si>
  <si>
    <t xml:space="preserve">DEVENGADO AL MES DE OCTUBRE </t>
  </si>
  <si>
    <t xml:space="preserve">MONTO POR EJERCER </t>
  </si>
  <si>
    <t>Participacion por recibir Nov-Dic</t>
  </si>
  <si>
    <t xml:space="preserve">TOTAL A DISPONER </t>
  </si>
  <si>
    <t>Bancos al mes de octubre</t>
  </si>
  <si>
    <t>NOVIEMBRE</t>
  </si>
  <si>
    <t>DICIEMBRE</t>
  </si>
  <si>
    <t>Prendas de seg. Y prot.personal</t>
  </si>
  <si>
    <t>SOBRANTE</t>
  </si>
  <si>
    <t>retornar a FGP (impuestos)</t>
  </si>
  <si>
    <t>INDICADORES 2026</t>
  </si>
  <si>
    <t xml:space="preserve">Inversiones financieras y otras proviciones </t>
  </si>
  <si>
    <t xml:space="preserve">Vestuario y uniformes </t>
  </si>
  <si>
    <t>Segundo Trimestre 2026</t>
  </si>
  <si>
    <t>Equipo de computo y tecnologias de la informacion</t>
  </si>
  <si>
    <t xml:space="preserve">Refacciones y Accesorios de equipo de computo </t>
  </si>
  <si>
    <t>Obras de urbanizacion (agua potable, drenaje sanitario, alcantarillado pluvial, pavimentode concrerto, alumbrado publico, muro de contencion)</t>
  </si>
  <si>
    <t>mensu</t>
  </si>
  <si>
    <t>telmex</t>
  </si>
  <si>
    <t xml:space="preserve">telcel </t>
  </si>
  <si>
    <t>VIX</t>
  </si>
  <si>
    <t>estacionamiento</t>
  </si>
  <si>
    <t xml:space="preserve">obligaciones </t>
  </si>
  <si>
    <t xml:space="preserve">totaloperativo  </t>
  </si>
  <si>
    <t>liver</t>
  </si>
  <si>
    <t xml:space="preserve">laig </t>
  </si>
  <si>
    <t>1ra</t>
  </si>
  <si>
    <t>2da</t>
  </si>
  <si>
    <t>Fecha:</t>
  </si>
  <si>
    <t>Póliza No.</t>
  </si>
  <si>
    <t>Total Debe:</t>
  </si>
  <si>
    <t>Total Haber:</t>
  </si>
  <si>
    <t>Cheque o clave:</t>
  </si>
  <si>
    <t>Requisición</t>
  </si>
  <si>
    <t>Concepto 1</t>
  </si>
  <si>
    <t>Concepto 2</t>
  </si>
  <si>
    <t>Concepto 3</t>
  </si>
  <si>
    <t>Nombre del beneficiario</t>
  </si>
  <si>
    <t>Afec.presup.</t>
  </si>
  <si>
    <t>Beneficiario</t>
  </si>
  <si>
    <t xml:space="preserve">INICIAL    </t>
  </si>
  <si>
    <t>D000000000</t>
  </si>
  <si>
    <t>SALDOS INICIALES DEL EJERCICIO</t>
  </si>
  <si>
    <t>M</t>
  </si>
  <si>
    <t>D010000000</t>
  </si>
  <si>
    <t>TRASPASO DE RESULTADOS</t>
  </si>
  <si>
    <t>DEL EJERCICIO ANTERIOR</t>
  </si>
  <si>
    <t>D01MSJ0002</t>
  </si>
  <si>
    <t>INTERESES GANADOS GC´23 ENERO</t>
  </si>
  <si>
    <t>I010000001</t>
  </si>
  <si>
    <t>INT RC23 8615</t>
  </si>
  <si>
    <t>INTERESES GANADOS ENERO RC23</t>
  </si>
  <si>
    <t>PROGRAMA RC23</t>
  </si>
  <si>
    <t>I010000002</t>
  </si>
  <si>
    <t>INT FGP 23 8313</t>
  </si>
  <si>
    <t>INTERESES BANCARIOS ENERO FGP 23</t>
  </si>
  <si>
    <t>PROGRAMA FONDO GENERAL DE PARTICIPACIONE</t>
  </si>
  <si>
    <t>I010000006</t>
  </si>
  <si>
    <t>INTER FFMPAL23 8291</t>
  </si>
  <si>
    <t>INTERESES BANCARIOS ENE FFMPAL 8291</t>
  </si>
  <si>
    <t>PROGRAMA FONDO DE FOMENTO MUNICPAL</t>
  </si>
  <si>
    <t>I010000008</t>
  </si>
  <si>
    <t>INT. ENE24 IDFL 8577</t>
  </si>
  <si>
    <t>INTERESES BANCARIOS IDFL ENE 24</t>
  </si>
  <si>
    <t>PROG. INGRESOS DERIVADOS DE FUENTES</t>
  </si>
  <si>
    <t>LOCALES</t>
  </si>
  <si>
    <t>I010000011</t>
  </si>
  <si>
    <t>INT. ENE24 FF23 8267</t>
  </si>
  <si>
    <t>INTERESES BANCARIOS ENE24 FONDO DE FISCA</t>
  </si>
  <si>
    <t>PROG. FONDO DE FISCALIZACION 2023</t>
  </si>
  <si>
    <t>I010000014</t>
  </si>
  <si>
    <t>INT EN24 IDCF23 8518</t>
  </si>
  <si>
    <t>INT. BANC ENE24 IDCF23</t>
  </si>
  <si>
    <t>PROG. INCENTIVOS DERIVADOS DE COLAB</t>
  </si>
  <si>
    <t>FISCAL 2023</t>
  </si>
  <si>
    <t>I010000017</t>
  </si>
  <si>
    <t>INT ENE24 IVFGD 8445</t>
  </si>
  <si>
    <t>INT BANCARIOS ENE24 IVFGD23 8445</t>
  </si>
  <si>
    <t>PROG. INCENTIVOS PARA LA VENTA FINAL DE</t>
  </si>
  <si>
    <t>GASOLINA Y DIESEL 2023</t>
  </si>
  <si>
    <t>I010000019</t>
  </si>
  <si>
    <t>INT FFM23 7603</t>
  </si>
  <si>
    <t>INTERESES BANC ENERO FFM23</t>
  </si>
  <si>
    <t>PROG. FORTAMUN 2023</t>
  </si>
  <si>
    <t>I010000023</t>
  </si>
  <si>
    <t>INT. BANC FOCO 8127</t>
  </si>
  <si>
    <t>INTER. BANC ENE 2024 FOCO 8127</t>
  </si>
  <si>
    <t>I010000025</t>
  </si>
  <si>
    <t>INT BAN ISR23 8364</t>
  </si>
  <si>
    <t>INT BANCARIOS ENE24 ISR23</t>
  </si>
  <si>
    <t>I010000026</t>
  </si>
  <si>
    <t>INT. ENE24 GIM 8925</t>
  </si>
  <si>
    <t>INT. BAN ENE24 GIM PROG23 8925</t>
  </si>
  <si>
    <t>I010000027</t>
  </si>
  <si>
    <t>INT. BAN GIM OB 8968</t>
  </si>
  <si>
    <t>INT ENE24 GIM OBRA 8968</t>
  </si>
  <si>
    <t>I010000028</t>
  </si>
  <si>
    <t>INT BAN FISM23 7689</t>
  </si>
  <si>
    <t>INT BANC ENE24 FISM23 7689</t>
  </si>
  <si>
    <t>I01ZAC0016</t>
  </si>
  <si>
    <t>INTERESES BANCARIOS ING.PROP´23</t>
  </si>
  <si>
    <t>E010000016</t>
  </si>
  <si>
    <t>T/1642 FFM23 7603</t>
  </si>
  <si>
    <t>PAGO DEL 5.51 AL MILLAR FFM23</t>
  </si>
  <si>
    <t>ORGANO DE FISCALIZACION SUPERIOR</t>
  </si>
  <si>
    <t>E010000017</t>
  </si>
  <si>
    <t>T/1290 FFM23 7603</t>
  </si>
  <si>
    <t>E010000024</t>
  </si>
  <si>
    <t>T/5911 GIM OB 8968</t>
  </si>
  <si>
    <t>PAGO DEL 5.51 AL MILLAR GIM OBRA 23</t>
  </si>
  <si>
    <t>E01MSJ0001</t>
  </si>
  <si>
    <t>580 GC´23</t>
  </si>
  <si>
    <t>01MSJ00001</t>
  </si>
  <si>
    <t>APOYO PARA GASTOS FUNERARIOS</t>
  </si>
  <si>
    <t>ALEJANDRO PÉREZ NOHPAL</t>
  </si>
  <si>
    <t>E01MSJ0024</t>
  </si>
  <si>
    <t>TGC´23´23014</t>
  </si>
  <si>
    <t>01MSJ00071</t>
  </si>
  <si>
    <t>OBRA GC/24/51/03 REHABILITACION LINEA DE</t>
  </si>
  <si>
    <t>CONDUCCION AGUA POTABLE</t>
  </si>
  <si>
    <t>ALEJANDRO TEXIS SALAZAR</t>
  </si>
  <si>
    <t>E01MSJ0025</t>
  </si>
  <si>
    <t>TGC´23´32011</t>
  </si>
  <si>
    <t>01MSJ00020</t>
  </si>
  <si>
    <t>TARJETAS IMPRESAS PARA DESPENSAS</t>
  </si>
  <si>
    <t>GUADALUPE ENGRACIA CABRERA BARBEITIA</t>
  </si>
  <si>
    <t>E01MSJ0026</t>
  </si>
  <si>
    <t>TGC´23´48217</t>
  </si>
  <si>
    <t>01MSJ00021</t>
  </si>
  <si>
    <t>ADQUISICION DE JUGUETES CON MOTIVO DE LA</t>
  </si>
  <si>
    <t>CELEBRACION DEL DIA DE REYES</t>
  </si>
  <si>
    <t>ARIADNA ALCALA VAZQUEZ</t>
  </si>
  <si>
    <t>E01MSJ0027</t>
  </si>
  <si>
    <t>TGC'23´03008</t>
  </si>
  <si>
    <t>01MSJ00072</t>
  </si>
  <si>
    <t>PAGO DE GASTOS VARIOS</t>
  </si>
  <si>
    <t>GUICELA TEPATZI SERRANO</t>
  </si>
  <si>
    <t>I01ZAC0004</t>
  </si>
  <si>
    <t>DEPOSITO DE INGRESOS PROPIOS</t>
  </si>
  <si>
    <t>E010000001</t>
  </si>
  <si>
    <t>T/1050 RC23 8615</t>
  </si>
  <si>
    <t>TRASPASO DE RECURSOS</t>
  </si>
  <si>
    <t>PROG RC23</t>
  </si>
  <si>
    <t>GASTO CORRIENTE</t>
  </si>
  <si>
    <t>E010000002</t>
  </si>
  <si>
    <t>T/1034 FGP23 8313</t>
  </si>
  <si>
    <t>E010000004</t>
  </si>
  <si>
    <t>T/1031 FFMPAL 8291</t>
  </si>
  <si>
    <t>PROG FONDO DE FOMENTO MUNICIPAL 2024</t>
  </si>
  <si>
    <t>BBVA BANCOMER</t>
  </si>
  <si>
    <t>E010000007</t>
  </si>
  <si>
    <t>T/1047 IDFL 8577</t>
  </si>
  <si>
    <t>TRASPASO DE RECURSO</t>
  </si>
  <si>
    <t>E010000009</t>
  </si>
  <si>
    <t>T/1028 F FISC23 8267</t>
  </si>
  <si>
    <t>E010000011</t>
  </si>
  <si>
    <t>T/1044 IDCF23 8518</t>
  </si>
  <si>
    <t>E010000015</t>
  </si>
  <si>
    <t>T/1041 IVFGD 8445</t>
  </si>
  <si>
    <t>E010000020</t>
  </si>
  <si>
    <t>T/1025 FOCO 8127</t>
  </si>
  <si>
    <t>E010000022</t>
  </si>
  <si>
    <t>T/1037 ISR23</t>
  </si>
  <si>
    <t>E010000023</t>
  </si>
  <si>
    <t>T/1056 GIM PRG 8925</t>
  </si>
  <si>
    <t>E010000025</t>
  </si>
  <si>
    <t>T/1053 GIM OBR 8968</t>
  </si>
  <si>
    <t>GIM OBRA A GC 23</t>
  </si>
  <si>
    <t>E01MSJ0002</t>
  </si>
  <si>
    <t>581 GC´23</t>
  </si>
  <si>
    <t>01MSJ00002</t>
  </si>
  <si>
    <t>RUFINO AGUILA PEREZ</t>
  </si>
  <si>
    <t>E01MSJ0003</t>
  </si>
  <si>
    <t>582 GC´23</t>
  </si>
  <si>
    <t>01MSJ00003</t>
  </si>
  <si>
    <t>APOYO ECONOMICO PARA PERSONAS DE ESCASOS</t>
  </si>
  <si>
    <t>RECURSOS PARA GASTOS</t>
  </si>
  <si>
    <t>DE PRIMERA NECESIDAD</t>
  </si>
  <si>
    <t>MARIA AURORA JUANA PEREZ PEREZ</t>
  </si>
  <si>
    <t>E01MSJ0004</t>
  </si>
  <si>
    <t>583 GC´23</t>
  </si>
  <si>
    <t>01MSJ00004</t>
  </si>
  <si>
    <t>APOYO ECONÓMICO POR DESEMPLEO</t>
  </si>
  <si>
    <t>ALEJANDRO DE LA ROSA ATEMIZ</t>
  </si>
  <si>
    <t>E01MSJ0005</t>
  </si>
  <si>
    <t>584 GC´23</t>
  </si>
  <si>
    <t>01MSJ00005</t>
  </si>
  <si>
    <t>APOYO ECONÓMICO PARA GASTOS MEDICOS</t>
  </si>
  <si>
    <t>ELENA ATEMIZ NOHPAL</t>
  </si>
  <si>
    <t>E01MSJ0006</t>
  </si>
  <si>
    <t>585 GC´23</t>
  </si>
  <si>
    <t>01MSJ00006</t>
  </si>
  <si>
    <t>ELIAS ATEMIZ NOHPAL</t>
  </si>
  <si>
    <t>E01MSJ0007</t>
  </si>
  <si>
    <t>586 GC´23</t>
  </si>
  <si>
    <t>01MSJ00007</t>
  </si>
  <si>
    <t>APOYO ECONÓMICO PARA PERSONAS DE ESCASOS</t>
  </si>
  <si>
    <t>RECURSOS, PARA GASTOS DE PRIMERA</t>
  </si>
  <si>
    <t>NECESIDAD</t>
  </si>
  <si>
    <t>VICENTE DE LA ROSA PEREZ</t>
  </si>
  <si>
    <t>E01MSJ0008</t>
  </si>
  <si>
    <t>587 GC´23</t>
  </si>
  <si>
    <t>01MSJ00008</t>
  </si>
  <si>
    <t>YOLANDA MONTEALEGRE ZEPEDA</t>
  </si>
  <si>
    <t>E01MSJ0009</t>
  </si>
  <si>
    <t>588 GC´23</t>
  </si>
  <si>
    <t>01MSJ00009</t>
  </si>
  <si>
    <t>EVELINDA PÉREZ MARTINEZ</t>
  </si>
  <si>
    <t>E01MSJ0028</t>
  </si>
  <si>
    <t>TGC´23´03112</t>
  </si>
  <si>
    <t>01MSJ00022</t>
  </si>
  <si>
    <t>ADQ. DE PRODUCTOS P/ENTREGA DE DESPENSAS</t>
  </si>
  <si>
    <t>PROVEEDORA DE ABARROTES RIVERA SA DE CV</t>
  </si>
  <si>
    <t>E01MSJ0029</t>
  </si>
  <si>
    <t>TGC´23´03627</t>
  </si>
  <si>
    <t>01MSJ00023</t>
  </si>
  <si>
    <t>ADQ. DE JAMAICA PARA EVENTO DEL DIA DE</t>
  </si>
  <si>
    <t>REYES</t>
  </si>
  <si>
    <t>CASA SUAREZ CENTRAL DE ABASTOS</t>
  </si>
  <si>
    <t>E01MSJ0030</t>
  </si>
  <si>
    <t>TGC´23´03641</t>
  </si>
  <si>
    <t>01MSJ00024</t>
  </si>
  <si>
    <t>E01MSJ0031</t>
  </si>
  <si>
    <t>TGC´23´36075</t>
  </si>
  <si>
    <t>01MSJ00025</t>
  </si>
  <si>
    <t>ADQ. DE ARREGLOS FLORALES P/EVENTO</t>
  </si>
  <si>
    <t>DEL DIA DE REYES</t>
  </si>
  <si>
    <t>OMAR BUENO PEREZ</t>
  </si>
  <si>
    <t>E01MSJ0032</t>
  </si>
  <si>
    <t>TGC´23´36087</t>
  </si>
  <si>
    <t>01MSJ00026</t>
  </si>
  <si>
    <t>ADQ. DE DESECHABLES P/EVENTO DE DIA</t>
  </si>
  <si>
    <t>DE REYES</t>
  </si>
  <si>
    <t>DESECHABLES VICMAN S.A. DE C.V.</t>
  </si>
  <si>
    <t>E01MSJ0033</t>
  </si>
  <si>
    <t>TGC´23´27014</t>
  </si>
  <si>
    <t>01MSJ00027</t>
  </si>
  <si>
    <t>E01MSJ0034</t>
  </si>
  <si>
    <t>TGC´23´97311</t>
  </si>
  <si>
    <t>01MSJ00028</t>
  </si>
  <si>
    <t>ADQ. DE AZUCAR P/EVENTO DEL DIA DE REYES</t>
  </si>
  <si>
    <t>E01MSJ0035</t>
  </si>
  <si>
    <t>TGC´23´80008</t>
  </si>
  <si>
    <t>01MSJ00029</t>
  </si>
  <si>
    <t>ADQ. DE BALONES P/ EVENTO DEL DIA DE</t>
  </si>
  <si>
    <t>GUILLERMINA VIDAL HERNANDEZ</t>
  </si>
  <si>
    <t>E01MSJ0036</t>
  </si>
  <si>
    <t>TGC´23´03018</t>
  </si>
  <si>
    <t>01MSJ00030</t>
  </si>
  <si>
    <t>ADQ. DE BALONES P/EVENTO DE DIA DE REYES</t>
  </si>
  <si>
    <t>CLAUDIA RAMIREZ RAMIREZ</t>
  </si>
  <si>
    <t>E01MSJ0037</t>
  </si>
  <si>
    <t>TGC´23´03069</t>
  </si>
  <si>
    <t>01MSJ00031</t>
  </si>
  <si>
    <t>PEDRO PACIO MORENO</t>
  </si>
  <si>
    <t>E01MSJ0038</t>
  </si>
  <si>
    <t>TGC´23´14619</t>
  </si>
  <si>
    <t>01MSJ00032</t>
  </si>
  <si>
    <t>ADQ. DE JUGUETES P/EVENTO DEL DIA DE</t>
  </si>
  <si>
    <t>JOSE DAVID AQUINO REYES</t>
  </si>
  <si>
    <t>E01MSJ0039</t>
  </si>
  <si>
    <t>TGC´23´55008</t>
  </si>
  <si>
    <t>01MSJ00033</t>
  </si>
  <si>
    <t>ADQ. DE REFRESCOS P/EVENTO DE DIA DE</t>
  </si>
  <si>
    <t>GASTOS VARIOS</t>
  </si>
  <si>
    <t>E01MSJ0010</t>
  </si>
  <si>
    <t>589 GC´23</t>
  </si>
  <si>
    <t>C A N C E L A D O</t>
  </si>
  <si>
    <t>CANCELADO</t>
  </si>
  <si>
    <t>E01MSJ0011</t>
  </si>
  <si>
    <t>590 GC´23</t>
  </si>
  <si>
    <t>E01MSJ0040</t>
  </si>
  <si>
    <t>TGC´23´30111</t>
  </si>
  <si>
    <t>PUBLICIDAD DE MES DE DICIEMBRE 2023</t>
  </si>
  <si>
    <t>IMAGEN PLATAFORMA</t>
  </si>
  <si>
    <t>JOSE MANUEL AQUINO ROJAS</t>
  </si>
  <si>
    <t>E01MSJ0041</t>
  </si>
  <si>
    <t>TGC´23´75008</t>
  </si>
  <si>
    <t>01MSJ00034</t>
  </si>
  <si>
    <t>PAGO DE VIATICOS POR APOYO DE TRASLADO</t>
  </si>
  <si>
    <t>A UNIDADES MEDICAS</t>
  </si>
  <si>
    <t>ARELY RIVERA CORONA</t>
  </si>
  <si>
    <t>I01ZAC0005</t>
  </si>
  <si>
    <t>I01ZAC0006</t>
  </si>
  <si>
    <t>E01MSJ0012</t>
  </si>
  <si>
    <t>591 GC´23</t>
  </si>
  <si>
    <t>E01MSJ0013</t>
  </si>
  <si>
    <t>592 GC´23</t>
  </si>
  <si>
    <t>01MSJ00010</t>
  </si>
  <si>
    <t>MARIA INES PAIZ RODRIGUEZ</t>
  </si>
  <si>
    <t>E01MSJ0042</t>
  </si>
  <si>
    <t>TGC´23´06297</t>
  </si>
  <si>
    <t>01MSJ00035</t>
  </si>
  <si>
    <t>FORMAS VALORADAS REGISTRO CIVIL</t>
  </si>
  <si>
    <t>GOBIERNO DEL ESTADO DE TLAXCALA</t>
  </si>
  <si>
    <t>E01MSJ0043</t>
  </si>
  <si>
    <t>TGC´23´34226</t>
  </si>
  <si>
    <t>01MSJ00036</t>
  </si>
  <si>
    <t>DIFUSION DE ACTIVIDADES DEL MUNICIPIO DE</t>
  </si>
  <si>
    <t>SAN JERONIMO ZACUALPAN DE EL MES DE</t>
  </si>
  <si>
    <t>ENERO, HERTEWING</t>
  </si>
  <si>
    <t>JOSE LUIS GUERRERO HERTEWING</t>
  </si>
  <si>
    <t>E01MSJ0044</t>
  </si>
  <si>
    <t>TGC´23´25435</t>
  </si>
  <si>
    <t>PAGO DE SERVICIO TELEFONICO DE LINEA</t>
  </si>
  <si>
    <t>TELEFONOS DE MEXICO S.A.B. DE C.V.</t>
  </si>
  <si>
    <t>E01MSJ0045</t>
  </si>
  <si>
    <t>TGC´23´26603</t>
  </si>
  <si>
    <t>E01MSJ0046</t>
  </si>
  <si>
    <t>TGC´23´27459</t>
  </si>
  <si>
    <t>E01MSJ0047</t>
  </si>
  <si>
    <t>TGC´23´76948</t>
  </si>
  <si>
    <t>01MSJ00037</t>
  </si>
  <si>
    <t>ADQ. DE TALONARIOS PARA UBR</t>
  </si>
  <si>
    <t>ABRAHAM BAUTISTA LUNA</t>
  </si>
  <si>
    <t>E01MSJ0048</t>
  </si>
  <si>
    <t>TGC´23´69066</t>
  </si>
  <si>
    <t>E01MSJ0049</t>
  </si>
  <si>
    <t>TGC´23´61946</t>
  </si>
  <si>
    <t>ENTERO DE CONTRIBUCIONES DICIEMBRE</t>
  </si>
  <si>
    <t>TESORERIA DE LA FEDERACION</t>
  </si>
  <si>
    <t>E01MSJ0050</t>
  </si>
  <si>
    <t>TGC´23´97205</t>
  </si>
  <si>
    <t>01MSJ00038</t>
  </si>
  <si>
    <t>IMPUESTO SOBRE NOMINA DEL MES DE</t>
  </si>
  <si>
    <t>E01MSJ0051</t>
  </si>
  <si>
    <t>TGC´23´06514</t>
  </si>
  <si>
    <t>01MSJ00039</t>
  </si>
  <si>
    <t>PILAR JUAREZ PEREZ</t>
  </si>
  <si>
    <t>E01ZAC0018</t>
  </si>
  <si>
    <t>T.ING.PROP´23 113017</t>
  </si>
  <si>
    <t>PAGO DE ENERGIA ELECTRICA POZO DE AGUA</t>
  </si>
  <si>
    <t>POTABLE DICIEMBRE</t>
  </si>
  <si>
    <t>CFE SUMINISTRADOR DE SERVICIOS BASICOS</t>
  </si>
  <si>
    <t>E01ZAC0019</t>
  </si>
  <si>
    <t>T.ING.PROP´23</t>
  </si>
  <si>
    <t>PAGO DE ENERGIA ELECTRICA DICIEMBRE</t>
  </si>
  <si>
    <t>E01ZAC0020</t>
  </si>
  <si>
    <t>T.ING.PROP´23 113039</t>
  </si>
  <si>
    <t>PAGO ENERGIA ELECTRICA MES DICIEMBRE</t>
  </si>
  <si>
    <t>E01MSJ0052</t>
  </si>
  <si>
    <t>TGC´23´04918</t>
  </si>
  <si>
    <t>ANTICIPO A PROVEEDORES</t>
  </si>
  <si>
    <t>MARIA SERGEI BORRAYO LUIS</t>
  </si>
  <si>
    <t>I01ZAC0007</t>
  </si>
  <si>
    <t>D01MSJ0009</t>
  </si>
  <si>
    <t>01MSJ00075</t>
  </si>
  <si>
    <t>PAGO 1RA QNA DE ENERO AL PERSONAL</t>
  </si>
  <si>
    <t>E01MSJ0014</t>
  </si>
  <si>
    <t>593 GC´23</t>
  </si>
  <si>
    <t>01MSJ00011</t>
  </si>
  <si>
    <t>ANA MARIA FLORES GONZALEZ</t>
  </si>
  <si>
    <t>E01MSJ0053</t>
  </si>
  <si>
    <t>TGC´23´98812</t>
  </si>
  <si>
    <t>01MSJ00073</t>
  </si>
  <si>
    <t>PAGO DE COMBUSTIBLE FACTURA 122</t>
  </si>
  <si>
    <t>ENERGETICOS Y SUMINISTROS DE SAN MARTIN, SA DE CV</t>
  </si>
  <si>
    <t>E01MSJ0054</t>
  </si>
  <si>
    <t>TGC´23´71223</t>
  </si>
  <si>
    <t>01MSJ00040</t>
  </si>
  <si>
    <t>RENTA DE 3 INFLABLES P/EVENTO DEL DIA DE</t>
  </si>
  <si>
    <t>CHRISTIAN CARRADA JIMENEZ</t>
  </si>
  <si>
    <t>E01MSJ0055</t>
  </si>
  <si>
    <t>TGC´23´12035</t>
  </si>
  <si>
    <t>01MSJ00041</t>
  </si>
  <si>
    <t>ADQ. DE PINTURA P/MANTENIMIENTO DE</t>
  </si>
  <si>
    <t>CONTENEDORES DE BASURA</t>
  </si>
  <si>
    <t>CONCEPCION DEL ROCIO GARCÍA AGUILAR</t>
  </si>
  <si>
    <t>E01MSJ0056</t>
  </si>
  <si>
    <t>TGC´23´97008</t>
  </si>
  <si>
    <t>01MSJ00042</t>
  </si>
  <si>
    <t>PAGO DE VIATICOS POR APOYO DE TRANSLADO</t>
  </si>
  <si>
    <t>E01MSJ0057</t>
  </si>
  <si>
    <t>TGC´23´97022</t>
  </si>
  <si>
    <t>01MSJ00043</t>
  </si>
  <si>
    <t>EMPASTADO DE ACTAS DE REGISTRO CIVIL</t>
  </si>
  <si>
    <t>PATRICIA CATALINA PEREZ MONTIEL</t>
  </si>
  <si>
    <t>E01MSJ0058</t>
  </si>
  <si>
    <t>TGC´23´497320</t>
  </si>
  <si>
    <t>PRESTAMO PARA PAGO DE GASTO DE GC´24</t>
  </si>
  <si>
    <t>E01MSJ0059</t>
  </si>
  <si>
    <t>TGC´23´01611</t>
  </si>
  <si>
    <t>01MSJ00044</t>
  </si>
  <si>
    <t>PAGO DE ALIMENTOS POR CONVIVIO DE FIN DE</t>
  </si>
  <si>
    <t>AÑO PARA EL PERSONAL</t>
  </si>
  <si>
    <t>E01MSJ0060</t>
  </si>
  <si>
    <t>TGC´23´16020</t>
  </si>
  <si>
    <t>GASTOS A COMPROBAR</t>
  </si>
  <si>
    <t>E010000018</t>
  </si>
  <si>
    <t>T/7011 FFM23 7603</t>
  </si>
  <si>
    <t>CANC FICHA 202312MSJ00023</t>
  </si>
  <si>
    <t>CLAUDIA TECPA PORTILLO</t>
  </si>
  <si>
    <t>E01MSJ0061</t>
  </si>
  <si>
    <t>TGC´23´54011</t>
  </si>
  <si>
    <t>01MSJ00045</t>
  </si>
  <si>
    <t>RENTA DE TEMPLETE Y AUDIO PARA EVENTO DE</t>
  </si>
  <si>
    <t>DIA DE REYES</t>
  </si>
  <si>
    <t>MARIA DEL CARMEN MUNIVE ESCOBAR</t>
  </si>
  <si>
    <t>E010000028</t>
  </si>
  <si>
    <t>CH-0001 FFM 1088</t>
  </si>
  <si>
    <t>LIQUIDACION AL PERSONAL</t>
  </si>
  <si>
    <t>PROG. FORTAMUN</t>
  </si>
  <si>
    <t>MARCOS PEREZ ZEPEDA</t>
  </si>
  <si>
    <t>NOMINAS FORTAMUN</t>
  </si>
  <si>
    <t>E010000030</t>
  </si>
  <si>
    <t>T/3890 FFM 1088</t>
  </si>
  <si>
    <t>1A QUINCENA DE ENERO FFM</t>
  </si>
  <si>
    <t>E010000031</t>
  </si>
  <si>
    <t>T/8070 FFM 1088</t>
  </si>
  <si>
    <t>E01MSJ0015</t>
  </si>
  <si>
    <t>594 GC´23</t>
  </si>
  <si>
    <t>01MSJ00012</t>
  </si>
  <si>
    <t>APOYO ECONÓMICO PARA GASTOS MÉDICOS</t>
  </si>
  <si>
    <t>JOSE ELISEO SECUNDINO MENESES PALMA</t>
  </si>
  <si>
    <t>E01MSJ0016</t>
  </si>
  <si>
    <t>595 GC´23</t>
  </si>
  <si>
    <t>E01MSJ0062</t>
  </si>
  <si>
    <t>TGC´23´45811</t>
  </si>
  <si>
    <t>PRESTAMO PARA PAGO DE GASTO GC´23</t>
  </si>
  <si>
    <t>E01MSJ0063</t>
  </si>
  <si>
    <t>TGC´23´58020</t>
  </si>
  <si>
    <t>01MSJ00046</t>
  </si>
  <si>
    <t>APOYO PAGO 1RA QNA DE ENE AUXILIAR DE</t>
  </si>
  <si>
    <t>OBRAS PUBLICAS SEGUN CONVENIO ANEXO</t>
  </si>
  <si>
    <t>EDUARDO CERVANTES DAVILA</t>
  </si>
  <si>
    <t>E01MSJ0065</t>
  </si>
  <si>
    <t>TGC´23´58031</t>
  </si>
  <si>
    <t>PRESTAMO DE REC DE GC A FORTAMUN´24</t>
  </si>
  <si>
    <t>FORTAMUN</t>
  </si>
  <si>
    <t>E01MSJ0066</t>
  </si>
  <si>
    <t>TGC´23´45882</t>
  </si>
  <si>
    <t>01MSJ00047</t>
  </si>
  <si>
    <t>ALQUILER DE MOBILIARIO P/EVENTO DE DIA</t>
  </si>
  <si>
    <t>ALINNA RAMIREZ PAIZ</t>
  </si>
  <si>
    <t>I010000021</t>
  </si>
  <si>
    <t>T/8031 FFM24 8031</t>
  </si>
  <si>
    <t>PROG. FORTAMUN 2024</t>
  </si>
  <si>
    <t>E01MSJ0017</t>
  </si>
  <si>
    <t>596 GC´23</t>
  </si>
  <si>
    <t>01MSJ00013</t>
  </si>
  <si>
    <t>DANIEL PÉREZ BERNAL</t>
  </si>
  <si>
    <t>E01MSJ0067</t>
  </si>
  <si>
    <t>TGC´23´58108</t>
  </si>
  <si>
    <t>01MSJ00048</t>
  </si>
  <si>
    <t>CONTRAPRESTACION RECAUDACION DAP</t>
  </si>
  <si>
    <t>E01MSJ0068</t>
  </si>
  <si>
    <t>TGC´23´70009</t>
  </si>
  <si>
    <t>PRESTAMO PARA PAGO DE GASTO GC´24</t>
  </si>
  <si>
    <t>E01MSJ0069</t>
  </si>
  <si>
    <t>TGC´23´57026</t>
  </si>
  <si>
    <t>01MSJ00074</t>
  </si>
  <si>
    <t>PAGO DE COMBUSTIBLE FAC 123</t>
  </si>
  <si>
    <t>E01MSJ0070</t>
  </si>
  <si>
    <t>TGC´23´61008</t>
  </si>
  <si>
    <t>01MSJ00049</t>
  </si>
  <si>
    <t>ADQ. DE PAPELERIA</t>
  </si>
  <si>
    <t>MARIA GRACIA AURORA DOMINGUEZ ROMERO</t>
  </si>
  <si>
    <t>E01MSJ0018</t>
  </si>
  <si>
    <t>597 GC´23</t>
  </si>
  <si>
    <t>01MSJ00014</t>
  </si>
  <si>
    <t>BRENDA CORICHI CASTILLO</t>
  </si>
  <si>
    <t>E01MSJ0019</t>
  </si>
  <si>
    <t>598 GC´23</t>
  </si>
  <si>
    <t>01MSJ00015</t>
  </si>
  <si>
    <t>APOYO POR SERVICIOS DE LIMPIEZA, SEGUN</t>
  </si>
  <si>
    <t>CONVENIO ANEXO ( 1RA QNA DE ENERO)</t>
  </si>
  <si>
    <t>JOSE BONIFACIO ANTONIO GONZALEAZ TREVERA</t>
  </si>
  <si>
    <t>E01MSJ0020</t>
  </si>
  <si>
    <t>599 GC´23</t>
  </si>
  <si>
    <t>01MSJ00016</t>
  </si>
  <si>
    <t>JUAN CORICHI HERRERA</t>
  </si>
  <si>
    <t>E01MSJ0021</t>
  </si>
  <si>
    <t>600 GC´23</t>
  </si>
  <si>
    <t>01MSJ00017</t>
  </si>
  <si>
    <t>ANAYELI COSETL SEVILLA</t>
  </si>
  <si>
    <t>E01MSJ0071</t>
  </si>
  <si>
    <t>TGC´23´56024</t>
  </si>
  <si>
    <t>01MSJ00050</t>
  </si>
  <si>
    <t>ADQ.DE MATERIAL DE FERRETERIA DE MATTO</t>
  </si>
  <si>
    <t>PARA DIVERSOS TRABAJOS</t>
  </si>
  <si>
    <t>E01MSJ0072</t>
  </si>
  <si>
    <t>TGC´23´48009</t>
  </si>
  <si>
    <t>I010000022</t>
  </si>
  <si>
    <t>PART EN24 IVFGD 3203</t>
  </si>
  <si>
    <t>PART. ENE 24 IVFGD</t>
  </si>
  <si>
    <t>PROG. INCENTIVO PARA LA VENTA FINAL DE</t>
  </si>
  <si>
    <t>GASOLINA Y DIESEL 2024</t>
  </si>
  <si>
    <t>I010000024</t>
  </si>
  <si>
    <t>PART ENE24 FOCO 2738</t>
  </si>
  <si>
    <t>PART ENE24 FOCO</t>
  </si>
  <si>
    <t>I01ZAC0008</t>
  </si>
  <si>
    <t>I01ZAC0009</t>
  </si>
  <si>
    <t>DEPOSITO DE INGRESOS UBR</t>
  </si>
  <si>
    <t>I01ZAC0010</t>
  </si>
  <si>
    <t>D01ZAC0008</t>
  </si>
  <si>
    <t>PRESTAMO DE REC. ING. A GC</t>
  </si>
  <si>
    <t>E010000019</t>
  </si>
  <si>
    <t>T/2059 IVFGD 3203</t>
  </si>
  <si>
    <t>TRASPASO DE REC A GC 2024</t>
  </si>
  <si>
    <t>E010000021</t>
  </si>
  <si>
    <t>T/2056 FOCO 2738</t>
  </si>
  <si>
    <t>TRASPASO DE REC A GC24</t>
  </si>
  <si>
    <t>E01MSJ0022</t>
  </si>
  <si>
    <t>601 GC´23</t>
  </si>
  <si>
    <t>01MSJ00018</t>
  </si>
  <si>
    <t>YAVETH TEMAZATZI GALLO</t>
  </si>
  <si>
    <t>E01MSJ0023</t>
  </si>
  <si>
    <t>602 GC´23</t>
  </si>
  <si>
    <t>01MSJ00019</t>
  </si>
  <si>
    <t>ELVIRA TUXPAN PEREZ</t>
  </si>
  <si>
    <t>E01MSJ0073</t>
  </si>
  <si>
    <t>TGC´23´52227</t>
  </si>
  <si>
    <t>01MSJ00051</t>
  </si>
  <si>
    <t>PRESENTACION DE PAYASOS P/EVENTO DE DIA</t>
  </si>
  <si>
    <t>E01MSJ0074</t>
  </si>
  <si>
    <t>TGC´23´52250</t>
  </si>
  <si>
    <t>01MSJ00052</t>
  </si>
  <si>
    <t>ROSCA DE REYES GRANDE P/EVENTO DE</t>
  </si>
  <si>
    <t>INAUGURACION DE POZO Y FESTEJO DE DIA DE</t>
  </si>
  <si>
    <t>ANDRIK NOE ROJAS LOPEZ</t>
  </si>
  <si>
    <t>E01MSJ0094</t>
  </si>
  <si>
    <t>016 GC´24</t>
  </si>
  <si>
    <t>E01MSJ0095</t>
  </si>
  <si>
    <t>TGC´24´52280</t>
  </si>
  <si>
    <t>01MSJ00068</t>
  </si>
  <si>
    <t>COMPRA DE ROSCAS DE REYES PARA INSTITUC</t>
  </si>
  <si>
    <t>EDUCATIVAS</t>
  </si>
  <si>
    <t>D. CESAR OLIVARES ZARATE</t>
  </si>
  <si>
    <t>E01MSJ0096</t>
  </si>
  <si>
    <t>TGC´24´52293</t>
  </si>
  <si>
    <t>01MSJ00069</t>
  </si>
  <si>
    <t>ADQ. ROSCAS DE REYES PARA EL PERSONAL</t>
  </si>
  <si>
    <t>DEL H. AYUNTAMIOENTO</t>
  </si>
  <si>
    <t>E01MSJ0097</t>
  </si>
  <si>
    <t>TGC´24´52210</t>
  </si>
  <si>
    <t>01MSJ00085</t>
  </si>
  <si>
    <t>GC/24/51/03 OBRA REHABILITACION LINEA DE</t>
  </si>
  <si>
    <t>CONDUCCION DE AGUA POTABLE, MANO DE OBRA</t>
  </si>
  <si>
    <t>JORGE VALENTE MARQUEZ GONZALEZ</t>
  </si>
  <si>
    <t>E01ZAC0005</t>
  </si>
  <si>
    <t>T.ING.PROP´24 537021</t>
  </si>
  <si>
    <t>01ZAC00006</t>
  </si>
  <si>
    <t>ADQ. DE MATERIAL DE LIMPIEZA F2200</t>
  </si>
  <si>
    <t>INSUMOS PARA LA LIMPIEZA CLEAN PRO SA DE CV</t>
  </si>
  <si>
    <t>E01ZAC0006</t>
  </si>
  <si>
    <t>T.ING.PROP´24 522098</t>
  </si>
  <si>
    <t>PRESTAMO DE REC. A ING. PROP</t>
  </si>
  <si>
    <t>E01ZAC0021</t>
  </si>
  <si>
    <t>T.ING.PROP´23 608016</t>
  </si>
  <si>
    <t>01ZAC00013</t>
  </si>
  <si>
    <t>APOYO COMPRA SILLA DE RUEDAS A PERSONA</t>
  </si>
  <si>
    <t>VULNERABLE</t>
  </si>
  <si>
    <t>AIDE FORTIZ ARENAS</t>
  </si>
  <si>
    <t>E01MSJ0075</t>
  </si>
  <si>
    <t>TGC´23´29009</t>
  </si>
  <si>
    <t>01MSJ00053</t>
  </si>
  <si>
    <t>PAGO DE VIATICOS POR APOYO DE TRASLADO A</t>
  </si>
  <si>
    <t>UNIDADES MEDICAS</t>
  </si>
  <si>
    <t>FILIBERTO JUAREZ PEREZ</t>
  </si>
  <si>
    <t>E010000013</t>
  </si>
  <si>
    <t>T/2018 FFM 0944</t>
  </si>
  <si>
    <t>DEPOSITO ERRONEO EN MANEJO DE CTA</t>
  </si>
  <si>
    <t>PROG. FORTAMUN 2021</t>
  </si>
  <si>
    <t>JUAN MANUEL CORICHI LOPEZ</t>
  </si>
  <si>
    <t>I010000013</t>
  </si>
  <si>
    <t>T/2003 FFM21 0944</t>
  </si>
  <si>
    <t>TRASPASO DE RECURSOS ERROR EN MANEJO CTA</t>
  </si>
  <si>
    <t>E01ZAC0007</t>
  </si>
  <si>
    <t>T.ING.PROP´24 687019</t>
  </si>
  <si>
    <t>01ZAC00007</t>
  </si>
  <si>
    <t>MELITO CORONA RAMIREZ</t>
  </si>
  <si>
    <t>Z000015</t>
  </si>
  <si>
    <t>I010000009</t>
  </si>
  <si>
    <t>4TO AJUSTE TRIM 2023</t>
  </si>
  <si>
    <t>4TO AJUSTE TRIMESTRAL 2023</t>
  </si>
  <si>
    <t>INGRESOS DERIVADOS DE FUENTES LOCALES</t>
  </si>
  <si>
    <t>I01ZAC0011</t>
  </si>
  <si>
    <t>I01ZAC0012</t>
  </si>
  <si>
    <t>I01ZAC0013</t>
  </si>
  <si>
    <t>D01ZAC0007</t>
  </si>
  <si>
    <t>01ZAC00008</t>
  </si>
  <si>
    <t>PAGO LISTA DE RAYA REPARACION FUGA DE</t>
  </si>
  <si>
    <t>AGUA POTABLE</t>
  </si>
  <si>
    <t>E01ZAC0008</t>
  </si>
  <si>
    <t>T.ING.PROP´24 681919</t>
  </si>
  <si>
    <t>JOSE LUIS LOPEZ LUNA</t>
  </si>
  <si>
    <t>E01ZAC0001</t>
  </si>
  <si>
    <t>001 ING.PROP´24</t>
  </si>
  <si>
    <t>01ZAC00003</t>
  </si>
  <si>
    <t>APOYO ECONOMICO POR DESEMPLEO</t>
  </si>
  <si>
    <t>ABIGAIL HERNANDEZ VILLALBA</t>
  </si>
  <si>
    <t>E01ZAC0002</t>
  </si>
  <si>
    <t>002 ING.PROP´24</t>
  </si>
  <si>
    <t>01ZAC00004</t>
  </si>
  <si>
    <t>APOYO ECONOMICO A PERSONA DE ESCASOS REC</t>
  </si>
  <si>
    <t>ERICK RODRÍGUEZ SERRANO</t>
  </si>
  <si>
    <t>E01ZAC0009</t>
  </si>
  <si>
    <t>T.ING.PROP´24 154366</t>
  </si>
  <si>
    <t>01ZAC00009</t>
  </si>
  <si>
    <t>ADQ. DE PAPELERIA PARA TESORERIA</t>
  </si>
  <si>
    <t>E01ZAC0010</t>
  </si>
  <si>
    <t>T.ING.PROP´24 495026</t>
  </si>
  <si>
    <t>01ZAC00010</t>
  </si>
  <si>
    <t>APOYO COMPRA DE 2 SILLAS DE RUEDAS PARA</t>
  </si>
  <si>
    <t>PERSONAS VULNERABLES</t>
  </si>
  <si>
    <t>E01ZAC0011</t>
  </si>
  <si>
    <t>T.ING.PROP´24 788015</t>
  </si>
  <si>
    <t>01ZAC00011</t>
  </si>
  <si>
    <t>PAGO SERVICIO DE ENERGIA ELECTRICA  DE</t>
  </si>
  <si>
    <t>INMUBLES DEL MUNCIPIO</t>
  </si>
  <si>
    <t>E01ZAC0012</t>
  </si>
  <si>
    <t>T.ING.PROP´24 788029</t>
  </si>
  <si>
    <t>E01ZAC0013</t>
  </si>
  <si>
    <t>T.ING.PROP´24 788040</t>
  </si>
  <si>
    <t>E01ZAC0014</t>
  </si>
  <si>
    <t>T.ING.PROP´24 788051</t>
  </si>
  <si>
    <t>E01ZAC0015</t>
  </si>
  <si>
    <t>T.ING.PROP´24 316022</t>
  </si>
  <si>
    <t>I010000010</t>
  </si>
  <si>
    <t>PART ENE IDFL24 4196</t>
  </si>
  <si>
    <t>PARTICIPACION ENERO IDFL24</t>
  </si>
  <si>
    <t>PROG. INCENTIVOS DEVIDADOS DE COLABORA</t>
  </si>
  <si>
    <t>FISCAL</t>
  </si>
  <si>
    <t>D01ZAC0005</t>
  </si>
  <si>
    <t>PRESTAMO DE REC DE GC A ING. PROP</t>
  </si>
  <si>
    <t>E01MSJ0076</t>
  </si>
  <si>
    <t>TGC´23´12003</t>
  </si>
  <si>
    <t>PRESTAMO DE REC. GC A FFM21</t>
  </si>
  <si>
    <t>E01MSJ0077</t>
  </si>
  <si>
    <t>TGC´23´16052</t>
  </si>
  <si>
    <t>PRESTAM DE REC. DE GC A ING.PROP</t>
  </si>
  <si>
    <t>ING.PROPIOS</t>
  </si>
  <si>
    <t>E01ZAC0003</t>
  </si>
  <si>
    <t>003 ING.PROP´24</t>
  </si>
  <si>
    <t>01ZAC00005</t>
  </si>
  <si>
    <t>APOYO ECONOMICO P/CUBIR GASTOS MEDICOS</t>
  </si>
  <si>
    <t>ROSARIO PALMA DE LA ROSA</t>
  </si>
  <si>
    <t>E01ZAC0004</t>
  </si>
  <si>
    <t>004 ING.PROP´24</t>
  </si>
  <si>
    <t>E01ZAC0016</t>
  </si>
  <si>
    <t>T.ING.PROP´24 316045</t>
  </si>
  <si>
    <t>01ZAC00012</t>
  </si>
  <si>
    <t>APOYO PAGO DE ENERGIA ELECTRICA CENTRO</t>
  </si>
  <si>
    <t>DE SALUD NOV-ENE</t>
  </si>
  <si>
    <t>I010000016</t>
  </si>
  <si>
    <t>PART ENE24 FCOM ISAN</t>
  </si>
  <si>
    <t>PART. ENE24 FDO COMP ISAN 2024 MENOS 4TO</t>
  </si>
  <si>
    <t>AJUSTE TRIMESTRAL 2023</t>
  </si>
  <si>
    <t>I01ZAC0014</t>
  </si>
  <si>
    <t>D010000001</t>
  </si>
  <si>
    <t>ACTOS REG CIVIL</t>
  </si>
  <si>
    <t>ACTOS REG CIVIL ENERO 2024</t>
  </si>
  <si>
    <t>D01MSJ0001</t>
  </si>
  <si>
    <t>01MSJ00065</t>
  </si>
  <si>
    <t>D01MSJ0003</t>
  </si>
  <si>
    <t>DEV. DE PRESTAMO DE ING. PROP A GC</t>
  </si>
  <si>
    <t>D01MSJ0004</t>
  </si>
  <si>
    <t>DEV. DE PRESTAMOS FFM A GC</t>
  </si>
  <si>
    <t>D01MSJ0005</t>
  </si>
  <si>
    <t>DEV. DE PREST FFM A GC</t>
  </si>
  <si>
    <t>D01MSJ0006</t>
  </si>
  <si>
    <t>EDVOLUCION DE REC</t>
  </si>
  <si>
    <t>D01MSJ0007</t>
  </si>
  <si>
    <t>DEV. DE REC</t>
  </si>
  <si>
    <t>D01MSJ0008</t>
  </si>
  <si>
    <t>DEVOLUCION DE REC</t>
  </si>
  <si>
    <t>D01MSJ0010</t>
  </si>
  <si>
    <t>TRASPASO DE OBRA GC/24/51/03 A NBO CAPIT</t>
  </si>
  <si>
    <t>D01ZAC0001</t>
  </si>
  <si>
    <t>01ZAC00001</t>
  </si>
  <si>
    <t>REG. INGRESOS DE AGUA POTABLE ENERO</t>
  </si>
  <si>
    <t>Y DESCUENTO A USUARIOS</t>
  </si>
  <si>
    <t>D01ZAC0002</t>
  </si>
  <si>
    <t>01ZAC00002</t>
  </si>
  <si>
    <t>REG. INGRESOS PREDIAL MES DE ENERO Y</t>
  </si>
  <si>
    <t>DESCUENTO A CONTRIBUYENTES</t>
  </si>
  <si>
    <t>D01ZAC0003</t>
  </si>
  <si>
    <t>REG. COBRO DE DERECHOS MES DE ENERO</t>
  </si>
  <si>
    <t>D01ZAC0004</t>
  </si>
  <si>
    <t>REG. COBRO DERECHOS UBR MES DE ENERO</t>
  </si>
  <si>
    <t>D01ZAC0006</t>
  </si>
  <si>
    <t>DEV. DE PRESTAMO</t>
  </si>
  <si>
    <t>E010000003</t>
  </si>
  <si>
    <t>T/9018 FGP 24 2983</t>
  </si>
  <si>
    <t>TRASPASO DE PARTICIPACIONES A GC24</t>
  </si>
  <si>
    <t>PROG. FONDO GENERAL DE PARTICIPACIONES</t>
  </si>
  <si>
    <t>E010000005</t>
  </si>
  <si>
    <t>T/9014 FFMPAL 2916</t>
  </si>
  <si>
    <t>E010000006</t>
  </si>
  <si>
    <t>T/9023 IEPS24 3114</t>
  </si>
  <si>
    <t>TRASPASO DE RECURSO IEPS24</t>
  </si>
  <si>
    <t>PROG. IMPUESTO ESPECIAL SOBRE PRODUCCION</t>
  </si>
  <si>
    <t>Y SERVICIOS</t>
  </si>
  <si>
    <t>E010000008</t>
  </si>
  <si>
    <t>T/8023 IDFL24 4196</t>
  </si>
  <si>
    <t>TRASPASO DE RECURSO A GC24</t>
  </si>
  <si>
    <t>E010000010</t>
  </si>
  <si>
    <t>T/9007 FDO FISC24</t>
  </si>
  <si>
    <t>TRASP DE REC A GC24</t>
  </si>
  <si>
    <t>PROGRAMA FONDO DE FISCALIZACION 24</t>
  </si>
  <si>
    <t>E010000012</t>
  </si>
  <si>
    <t>T/9027 IDCF24 4129</t>
  </si>
  <si>
    <t>E010000014</t>
  </si>
  <si>
    <t>T/2128 FFM 0944</t>
  </si>
  <si>
    <t>REGISTRO POR ERROR  EN MANEJO DE CTA</t>
  </si>
  <si>
    <t>E010000026</t>
  </si>
  <si>
    <t>T/8003 FISM 23</t>
  </si>
  <si>
    <t>PROG. FISM 23</t>
  </si>
  <si>
    <t>FISM</t>
  </si>
  <si>
    <t>E010000027</t>
  </si>
  <si>
    <t>T/8006 FISM24</t>
  </si>
  <si>
    <t>PROG. FISM 24</t>
  </si>
  <si>
    <t>E010000029</t>
  </si>
  <si>
    <t>CH-0002 FFM 1088</t>
  </si>
  <si>
    <t>PROG FORTAMUN</t>
  </si>
  <si>
    <t>E010000032</t>
  </si>
  <si>
    <t>T/3630 FFM 1088</t>
  </si>
  <si>
    <t>2A QUINCENA DE ENERO FFM</t>
  </si>
  <si>
    <t>E010000033</t>
  </si>
  <si>
    <t>T/2124 FFM 1088</t>
  </si>
  <si>
    <t>ANTICIPO A CUENTA DE SUELDO</t>
  </si>
  <si>
    <t>E01MSJ0078</t>
  </si>
  <si>
    <t>TGC´23´66980</t>
  </si>
  <si>
    <t>ENTERO DE RET. DE ISR DICIEMBRE</t>
  </si>
  <si>
    <t>SERVICIO DE ADMINISTRACION TRIBUTARIA</t>
  </si>
  <si>
    <t>E01MSJ0079</t>
  </si>
  <si>
    <t>001 GC´24</t>
  </si>
  <si>
    <t>01MSJ00054</t>
  </si>
  <si>
    <t>APOYO ECON. PARA CUBRIR GASTOS ESCOLARES</t>
  </si>
  <si>
    <t>MARIEL VAZQUEZ MENESES</t>
  </si>
  <si>
    <t>E01MSJ0080</t>
  </si>
  <si>
    <t>002 GC´24</t>
  </si>
  <si>
    <t>01MSJ00055</t>
  </si>
  <si>
    <t>MICHELLE CORONA SERRANO</t>
  </si>
  <si>
    <t>E01MSJ0081</t>
  </si>
  <si>
    <t>003 GC´24</t>
  </si>
  <si>
    <t>01MSJ00056</t>
  </si>
  <si>
    <t>LEONOR SERRANO JUAREZ</t>
  </si>
  <si>
    <t>E01MSJ0082</t>
  </si>
  <si>
    <t>004 GC´24</t>
  </si>
  <si>
    <t>E01MSJ0083</t>
  </si>
  <si>
    <t>005 GC´24</t>
  </si>
  <si>
    <t>01MSJ00057</t>
  </si>
  <si>
    <t>KIRYAT LEON TEOYOTL</t>
  </si>
  <si>
    <t>E01MSJ0084</t>
  </si>
  <si>
    <t>006 GC´24</t>
  </si>
  <si>
    <t>01MSJ00058</t>
  </si>
  <si>
    <t>APOYO PAGO 2DA QNA DE ENE POR SERV. DE</t>
  </si>
  <si>
    <t>LIMPIEZA SEGUN CONVENIO ANEXO</t>
  </si>
  <si>
    <t>E01MSJ0085</t>
  </si>
  <si>
    <t>007 GC´24</t>
  </si>
  <si>
    <t>01MSJ00059</t>
  </si>
  <si>
    <t>APOYO ECON. P/CUBRIR GASTOS ESCOLARES</t>
  </si>
  <si>
    <t>YARELY LECONA VICENTE</t>
  </si>
  <si>
    <t>E01MSJ0086</t>
  </si>
  <si>
    <t>008 GC´24</t>
  </si>
  <si>
    <t>01MSJ00060</t>
  </si>
  <si>
    <t>PEDRO PEREZ BONILLA</t>
  </si>
  <si>
    <t>E01MSJ0087</t>
  </si>
  <si>
    <t>009 GC´24</t>
  </si>
  <si>
    <t>01MSJ00061</t>
  </si>
  <si>
    <t>ABIGAIL PEREZ BONILLA</t>
  </si>
  <si>
    <t>E01MSJ0088</t>
  </si>
  <si>
    <t>010 GC.24</t>
  </si>
  <si>
    <t>01MSJ00062</t>
  </si>
  <si>
    <t>APOYO ECON.A PERSONA DE ESCASOS RECURSOS</t>
  </si>
  <si>
    <t>ELOISA LECONA ESPINDOLA</t>
  </si>
  <si>
    <t>E01MSJ0089</t>
  </si>
  <si>
    <t>011 GC.24</t>
  </si>
  <si>
    <t>01MSJ00063</t>
  </si>
  <si>
    <t>APOYO ECONOMICO P/CUBIR GASTOS ESCOLARES</t>
  </si>
  <si>
    <t>APOYOS ECONOMICOS</t>
  </si>
  <si>
    <t>E01MSJ0090</t>
  </si>
  <si>
    <t>012 GC´24</t>
  </si>
  <si>
    <t>01MSJ00064</t>
  </si>
  <si>
    <t>E01MSJ0091</t>
  </si>
  <si>
    <t>013 GC´24</t>
  </si>
  <si>
    <t>E01MSJ0092</t>
  </si>
  <si>
    <t>014 GC´24</t>
  </si>
  <si>
    <t>01MSJ00066</t>
  </si>
  <si>
    <t>E01MSJ0093</t>
  </si>
  <si>
    <t>015 GC´24</t>
  </si>
  <si>
    <t>01MSJ00067</t>
  </si>
  <si>
    <t>E01MSJ0098</t>
  </si>
  <si>
    <t>TGC´24´19038</t>
  </si>
  <si>
    <t>DEV. DE PREST DE REC</t>
  </si>
  <si>
    <t>E01MSJ0099</t>
  </si>
  <si>
    <t>TGC´24´507730</t>
  </si>
  <si>
    <t>01MSJ00076</t>
  </si>
  <si>
    <t>PAGO 2DA QNA DE ENERO AL PERSONAL</t>
  </si>
  <si>
    <t>NOMINAS GASTO CORRIENTE</t>
  </si>
  <si>
    <t>E01MSJ0100</t>
  </si>
  <si>
    <t>TGC´24´21218</t>
  </si>
  <si>
    <t>01MSJ00070</t>
  </si>
  <si>
    <t>PREPARACION DE ALIMENTOS PARA EVENTO DE</t>
  </si>
  <si>
    <t>IGNAUGURACION POZO AGUA POTABLE Y FESTEJ</t>
  </si>
  <si>
    <t>SANDRA LUZ ADRIANO DELGADO</t>
  </si>
  <si>
    <t>E01MSJ0101</t>
  </si>
  <si>
    <t>TGC´24´21232</t>
  </si>
  <si>
    <t>01MSJ00086</t>
  </si>
  <si>
    <t>ADQ. TAPAS PARA REGISTROS PLUVIALES Y</t>
  </si>
  <si>
    <t>DE DRENAJE</t>
  </si>
  <si>
    <t>E01MSJ0102</t>
  </si>
  <si>
    <t>TGC´24´21294</t>
  </si>
  <si>
    <t>E01MSJ0103</t>
  </si>
  <si>
    <t>TGC´24´21205</t>
  </si>
  <si>
    <t>ROSA CHAVARRIA HERNANDEZ</t>
  </si>
  <si>
    <t>E01MSJ0104</t>
  </si>
  <si>
    <t>TGC´24´13817</t>
  </si>
  <si>
    <t>01MSJ00077</t>
  </si>
  <si>
    <t>PUBLICACIONES EN PERIODICO DIGITAL 385</t>
  </si>
  <si>
    <t>GRADOS MES DE ENERO</t>
  </si>
  <si>
    <t>ANA MARIA GUARNEROS FLORES</t>
  </si>
  <si>
    <t>E01MSJ0105</t>
  </si>
  <si>
    <t>TGC´24´13837</t>
  </si>
  <si>
    <t>01MSJ00078</t>
  </si>
  <si>
    <t>PUBLICACIONES EN METROPOLI ENERO</t>
  </si>
  <si>
    <t>SAUL MARTINEZ GARRIDO</t>
  </si>
  <si>
    <t>E01MSJ0106</t>
  </si>
  <si>
    <t>TGC´24´13848</t>
  </si>
  <si>
    <t>01MSJ00079</t>
  </si>
  <si>
    <t>PUBLICIDAD ENERO IMAGEN PLATAFORMA</t>
  </si>
  <si>
    <t>E01MSJ0107</t>
  </si>
  <si>
    <t>TGC´24´38062</t>
  </si>
  <si>
    <t>01MSJ00080</t>
  </si>
  <si>
    <t>PAGO DE ENERGIA ELECTRICA AUDITORIO MPAL</t>
  </si>
  <si>
    <t>E01MSJ0108</t>
  </si>
  <si>
    <t>TGC´24´38070</t>
  </si>
  <si>
    <t>01MSJ00081</t>
  </si>
  <si>
    <t>DIFUSION DE ACTIVIDADES DE GOB LA VOZ DE</t>
  </si>
  <si>
    <t>MI REGION MES DE ENERO</t>
  </si>
  <si>
    <t>LORENA CRISTAL MENDEZ DOMINGUEZ</t>
  </si>
  <si>
    <t>E01MSJ0109</t>
  </si>
  <si>
    <t>TGC´24´38077</t>
  </si>
  <si>
    <t>01MSJ00082</t>
  </si>
  <si>
    <t>ADQ. DE MOTOBOMBA SERV. MUNICIPALES</t>
  </si>
  <si>
    <t>GUMARO ROJAS FLORES</t>
  </si>
  <si>
    <t>E01MSJ0110</t>
  </si>
  <si>
    <t>TGC´24´78009</t>
  </si>
  <si>
    <t>DEV. DE RECURSO</t>
  </si>
  <si>
    <t>POR DEFINIR</t>
  </si>
  <si>
    <t>E01MSJ0111</t>
  </si>
  <si>
    <t>TGC´24´78012</t>
  </si>
  <si>
    <t>E01MSJ0112</t>
  </si>
  <si>
    <t>TGC´24´78020</t>
  </si>
  <si>
    <t>01MSJ00083</t>
  </si>
  <si>
    <t>APOYO PAGO 2DA QNA ENERO A AUXILIAR DE</t>
  </si>
  <si>
    <t>OBRAS PÚBLICAS SEGUN CONVENIO ANEXO</t>
  </si>
  <si>
    <t>E01MSJ0113</t>
  </si>
  <si>
    <t>TGC´24´78026</t>
  </si>
  <si>
    <t>E01MSJ0114</t>
  </si>
  <si>
    <t>TGC´24´37846</t>
  </si>
  <si>
    <t>01MSJ00084</t>
  </si>
  <si>
    <t>APOYO PAGO A ENTRENADOR DE FUTBOL</t>
  </si>
  <si>
    <t>JOEL CUATEPOTZO AMELCO</t>
  </si>
  <si>
    <t>E01ZAC0017</t>
  </si>
  <si>
    <t>T.ING.PROP´24</t>
  </si>
  <si>
    <t>I010000003</t>
  </si>
  <si>
    <t>PART FGP 24 2983</t>
  </si>
  <si>
    <t>PARTICIPACION ENERO FGP24</t>
  </si>
  <si>
    <t>I010000004</t>
  </si>
  <si>
    <t>PART. ENE 24 FFMPAL</t>
  </si>
  <si>
    <t>PARTICIPACION ENERO 2024 FFMPAL 2916</t>
  </si>
  <si>
    <t>PROG. FONDO DE FOMENTO MUNICIPAL</t>
  </si>
  <si>
    <t>I010000005</t>
  </si>
  <si>
    <t>CUARTO AJUSTE TRIMESTRAL 2023 FGP 24</t>
  </si>
  <si>
    <t>I010000007</t>
  </si>
  <si>
    <t>PART ENE IEPS24 3134</t>
  </si>
  <si>
    <t>PART. ENERO 24 IEPS24 3134</t>
  </si>
  <si>
    <t>I010000012</t>
  </si>
  <si>
    <t>PART ENE24 FDO FIS</t>
  </si>
  <si>
    <t>PART. ENE24 FDO DE FISC. 2894</t>
  </si>
  <si>
    <t>PROG. FONDO DE FISCALIZACION 2024</t>
  </si>
  <si>
    <t>I010000015</t>
  </si>
  <si>
    <t>PART ENE24 ISR ENAJ</t>
  </si>
  <si>
    <t>PART. ENERO 24 INC DERIV DE COLB FISCAL</t>
  </si>
  <si>
    <t>ISR ENAJENACION DE BIENES</t>
  </si>
  <si>
    <t>I010000018</t>
  </si>
  <si>
    <t>T/2784 FFM21 0944</t>
  </si>
  <si>
    <t>DEPOSITO POR MANEJO ERRONEO DE CUENTA</t>
  </si>
  <si>
    <t>I010000020</t>
  </si>
  <si>
    <t>APORT FFM24 21088</t>
  </si>
  <si>
    <t>APORTACION ENERO FFM</t>
  </si>
  <si>
    <t>I010000029</t>
  </si>
  <si>
    <t>APORTACION ENE FISM</t>
  </si>
  <si>
    <t>APORTACION ENE FISM 2024</t>
  </si>
  <si>
    <t>PROG. FISM 2024</t>
  </si>
  <si>
    <t>I010000030</t>
  </si>
  <si>
    <t>COMP RETARDO FISM 24</t>
  </si>
  <si>
    <t>COMPENSACION POR RETRASO</t>
  </si>
  <si>
    <t>I01ZAC0001</t>
  </si>
  <si>
    <t>REG. INGRESOS AGUA POTABLE MES DE ENERO</t>
  </si>
  <si>
    <t>Y DESCUENTO A USUARIOS.</t>
  </si>
  <si>
    <t>I01ZAC0002</t>
  </si>
  <si>
    <t>APOYO DESCUENTO A CONTRIBUYENTES</t>
  </si>
  <si>
    <t>I01ZAC0003</t>
  </si>
  <si>
    <t>REGISTRO COBRO DE DERECHOS MES DE ENERO</t>
  </si>
  <si>
    <t>I01ZAC0015</t>
  </si>
  <si>
    <t>D020000001</t>
  </si>
  <si>
    <t>ALTA DE PREDIOS ESCRITURADOS POR</t>
  </si>
  <si>
    <t>OBSERVACION DEL OFS</t>
  </si>
  <si>
    <t>D020000003</t>
  </si>
  <si>
    <t>RECLASIF DE PE010000027 DE F31/01/24</t>
  </si>
  <si>
    <t>D02ZAC0002</t>
  </si>
  <si>
    <t>INTERESES GANADOS ENE ING.PROP</t>
  </si>
  <si>
    <t>D02ZAC0006</t>
  </si>
  <si>
    <t>INTERESES GANADOS ENERO ING.PROP</t>
  </si>
  <si>
    <t>D02ZAC0007</t>
  </si>
  <si>
    <t>INTERESES BANCARIOS GANADOS ENE GC</t>
  </si>
  <si>
    <t>D02ZAC0014</t>
  </si>
  <si>
    <t>INTERESES GANADOS GC´24 ENERO</t>
  </si>
  <si>
    <t>D02ZAC0016</t>
  </si>
  <si>
    <t>02ZAC00049</t>
  </si>
  <si>
    <t>COMBUSTIBLE DEL MES FACTURA 124</t>
  </si>
  <si>
    <t>E02ZAC0059</t>
  </si>
  <si>
    <t>TF.GC´24 084024</t>
  </si>
  <si>
    <t>02ZAC00050</t>
  </si>
  <si>
    <t>ADQ. DE FORMAS OFICIALES REGISTRO CIVIL</t>
  </si>
  <si>
    <t>E02ZAC0060</t>
  </si>
  <si>
    <t>TF.GC´24 197617</t>
  </si>
  <si>
    <t>02ZAC00051</t>
  </si>
  <si>
    <t>APOYO RENTA DE SILLAS Y CORTINA PARA ESC</t>
  </si>
  <si>
    <t>PRIMARIA MELCHOR OCAMPO</t>
  </si>
  <si>
    <t>E02ZAC0061</t>
  </si>
  <si>
    <t>TF.GC´24 197629</t>
  </si>
  <si>
    <t>02ZAC00052</t>
  </si>
  <si>
    <t>APOYO PAGO A INSTRUCTOR DE BASQUETBOL</t>
  </si>
  <si>
    <t>MES DE ENERO</t>
  </si>
  <si>
    <t>JONATAN PEREZ CUAUTLE</t>
  </si>
  <si>
    <t>I020000007</t>
  </si>
  <si>
    <t>INT FEB24 IDFL 4196</t>
  </si>
  <si>
    <t>INT. BANC FEB 24 IDFL 4196</t>
  </si>
  <si>
    <t>PROG. INGRESOS DERIV DE FUENTES LOCALES</t>
  </si>
  <si>
    <t>I020000013</t>
  </si>
  <si>
    <t>INT BAN FEB24 IVFGD</t>
  </si>
  <si>
    <t>INT. BANC FEB 2024 IVFGD 3203</t>
  </si>
  <si>
    <t>PROG. INVENTIVO PARA LA VENTA FINAL DE</t>
  </si>
  <si>
    <t>I020000015</t>
  </si>
  <si>
    <t>INT. BAN FEB24 FOCO</t>
  </si>
  <si>
    <t>INT. BANC FEB 2024 FOCO 2738</t>
  </si>
  <si>
    <t>PROG. FONDO DE COMPENSACIÓN 2024</t>
  </si>
  <si>
    <t>I020000018</t>
  </si>
  <si>
    <t>INT BAN FEB24 GIM P</t>
  </si>
  <si>
    <t>INT. BANC FEB 2024 GIM PROG 2023 8925</t>
  </si>
  <si>
    <t>PROG. GIM PROGRAMAS 2023</t>
  </si>
  <si>
    <t>I020000021</t>
  </si>
  <si>
    <t>INT BANC FEB24 FFM23</t>
  </si>
  <si>
    <t>INT BANC FEB 2024 FFM 23 7603</t>
  </si>
  <si>
    <t>I020000022</t>
  </si>
  <si>
    <t>INT BAN FEB24 FFM 24</t>
  </si>
  <si>
    <t>INT BANC FEB24 FFM 2024 1088</t>
  </si>
  <si>
    <t>I020000024</t>
  </si>
  <si>
    <t>INT. BANC FISM 2024</t>
  </si>
  <si>
    <t>INT BANC FISM 2024 1118</t>
  </si>
  <si>
    <t>D02ZAC0008</t>
  </si>
  <si>
    <t>02ZAC00012</t>
  </si>
  <si>
    <t>ESTIMACION 1 FINIQUITO GC/23/51/14 CONST</t>
  </si>
  <si>
    <t>CONSTRUCCION RED DE DRENAJE SANITARIO</t>
  </si>
  <si>
    <t>CALLE CARRIL SAN JUAN</t>
  </si>
  <si>
    <t>D02ZAC0009</t>
  </si>
  <si>
    <t>TRASPASO DE OBRA GC/23/51/14 A NO CAPIT.</t>
  </si>
  <si>
    <t>E02ZAC0001</t>
  </si>
  <si>
    <t>005 ING.PROP´24</t>
  </si>
  <si>
    <t>02ZAC00003</t>
  </si>
  <si>
    <t>APOYO ECONOMICO A PERSONA DE ESCASOS</t>
  </si>
  <si>
    <t>RECURSOS</t>
  </si>
  <si>
    <t>MA. EULALIA AMADA HERNÁNDEZ PÉREZ</t>
  </si>
  <si>
    <t>E02ZAC0019</t>
  </si>
  <si>
    <t>TF.GC´23 322625</t>
  </si>
  <si>
    <t>YESENIA ITZEL GONZALEZ HERNANDEZ</t>
  </si>
  <si>
    <t>E02ZAC0002</t>
  </si>
  <si>
    <t>006 ING.PROP´24</t>
  </si>
  <si>
    <t>02ZAC00004</t>
  </si>
  <si>
    <t>ALEJANDRO OLAYA HERNANDEZ</t>
  </si>
  <si>
    <t>E02ZAC0003</t>
  </si>
  <si>
    <t>007 ING.PROP´24</t>
  </si>
  <si>
    <t>E02ZAC0004</t>
  </si>
  <si>
    <t>008 ING.PROP´24</t>
  </si>
  <si>
    <t>02ZAC00005</t>
  </si>
  <si>
    <t>E02ZAC0005</t>
  </si>
  <si>
    <t>009 ING.PROP´24</t>
  </si>
  <si>
    <t>E02ZAC0006</t>
  </si>
  <si>
    <t>010 ING.PROP´24</t>
  </si>
  <si>
    <t>02ZAC00006</t>
  </si>
  <si>
    <t>EDUARDO HUERTA ZUÑIGA</t>
  </si>
  <si>
    <t>E02ZAC0007</t>
  </si>
  <si>
    <t>011 ING.PROP´24</t>
  </si>
  <si>
    <t>E02ZAC0008</t>
  </si>
  <si>
    <t>012 ING.PROP´24</t>
  </si>
  <si>
    <t>E02ZAC0009</t>
  </si>
  <si>
    <t>603 GC´23</t>
  </si>
  <si>
    <t>E02ZAC0011</t>
  </si>
  <si>
    <t>605 GC´23</t>
  </si>
  <si>
    <t>02ZAC00008</t>
  </si>
  <si>
    <t>APOYO ECONOMICO A PERSONA ESCASOS REC.</t>
  </si>
  <si>
    <t>MATILDE PEREZ TEMAZATZI</t>
  </si>
  <si>
    <t>E02ZAC0012</t>
  </si>
  <si>
    <t>606 GC´23</t>
  </si>
  <si>
    <t>E02ZAC0013</t>
  </si>
  <si>
    <t>607 GC´23</t>
  </si>
  <si>
    <t>02ZAC00009</t>
  </si>
  <si>
    <t>APOYO ECONOMICO P/CUBRIR GASTOS MEDICOS</t>
  </si>
  <si>
    <t>E02ZAC0014</t>
  </si>
  <si>
    <t>608 GC´23</t>
  </si>
  <si>
    <t>02ZAC00010</t>
  </si>
  <si>
    <t>PAR REPARACION DE TRACTOR</t>
  </si>
  <si>
    <t>SAUL CORONA TEMAZATZI</t>
  </si>
  <si>
    <t>E02ZAC0015</t>
  </si>
  <si>
    <t>609 GC´23</t>
  </si>
  <si>
    <t>E02ZAC0016</t>
  </si>
  <si>
    <t>610 GC´23</t>
  </si>
  <si>
    <t>E02ZAC0017</t>
  </si>
  <si>
    <t>611 GC´23</t>
  </si>
  <si>
    <t>E02ZAC0020</t>
  </si>
  <si>
    <t>TF.GC´23 587111</t>
  </si>
  <si>
    <t>02ZAC00013</t>
  </si>
  <si>
    <t>ADQUISICION DE COMBUSTIBLE FAC.125</t>
  </si>
  <si>
    <t>E02ZAC0021</t>
  </si>
  <si>
    <t>TF.GC´23 587124</t>
  </si>
  <si>
    <t>02ZAC00014</t>
  </si>
  <si>
    <t>APOYO PARA SUFRAGAR GASTOS FUNERARIOS</t>
  </si>
  <si>
    <t>GERARDO ALTAMIRANO LANGLE</t>
  </si>
  <si>
    <t>E02ZAC0022</t>
  </si>
  <si>
    <t>TF.GC´23 471021</t>
  </si>
  <si>
    <t>02ZAC00015</t>
  </si>
  <si>
    <t>APOYO COMPRA DE COMAL Y 2 PRENSAS PARA</t>
  </si>
  <si>
    <t>HACER TORTILLAS</t>
  </si>
  <si>
    <t>JOSUE ATEMIZ CORONA</t>
  </si>
  <si>
    <t>E02ZAC0023</t>
  </si>
  <si>
    <t>TF.GC´23 947011</t>
  </si>
  <si>
    <t>02ZAC00016</t>
  </si>
  <si>
    <t>PAGO DE ALIMENTO CONVIVIO DEL PERSONAL</t>
  </si>
  <si>
    <t>E020000021</t>
  </si>
  <si>
    <t>T/3260 FFM 1088</t>
  </si>
  <si>
    <t>PAGO SERVICIO ALUMBRADO PUBLICO ENERO</t>
  </si>
  <si>
    <t>E02ZAC0025</t>
  </si>
  <si>
    <t>017 GC´24</t>
  </si>
  <si>
    <t>02ZAC00018</t>
  </si>
  <si>
    <t>PAGO DE LIQUIDACION AL PERSONAL</t>
  </si>
  <si>
    <t>E02ZAC0026</t>
  </si>
  <si>
    <t>018 GC´24</t>
  </si>
  <si>
    <t>02ZAC00019</t>
  </si>
  <si>
    <t>APOYO ECONOMICO PARA GASTOS ESCOLARES</t>
  </si>
  <si>
    <t>DIANA PADILLA GONZALEZ</t>
  </si>
  <si>
    <t>E02ZAC0063</t>
  </si>
  <si>
    <t>TF.GC´24 653247</t>
  </si>
  <si>
    <t>02ZAC00053</t>
  </si>
  <si>
    <t>PUBLICIDAD FEBERO IMAGEN PLATAFORMA</t>
  </si>
  <si>
    <t>E02ZAC0064</t>
  </si>
  <si>
    <t>TF.GC´24 532079</t>
  </si>
  <si>
    <t>02ZAC00054</t>
  </si>
  <si>
    <t>POTABLE 1</t>
  </si>
  <si>
    <t>E02ZAC0065</t>
  </si>
  <si>
    <t>TF.GC´24 532107</t>
  </si>
  <si>
    <t>02ZAC00055</t>
  </si>
  <si>
    <t>POTABLE NUM. 2</t>
  </si>
  <si>
    <t>E02ZAC0066</t>
  </si>
  <si>
    <t>TF.GC´24 532118</t>
  </si>
  <si>
    <t>02ZAC00056</t>
  </si>
  <si>
    <t>PAGO DE ENERGIA ELECTRICA INST. MPIO.</t>
  </si>
  <si>
    <t>I020000010</t>
  </si>
  <si>
    <t>PART ENE24 IDCF 4129</t>
  </si>
  <si>
    <t>PART. ENE24 IDCF 4129</t>
  </si>
  <si>
    <t>PROG. INCENTIVOS DERIV DE COLAB FISCAL</t>
  </si>
  <si>
    <t>I020000017</t>
  </si>
  <si>
    <t>DEVOLUCION ISR</t>
  </si>
  <si>
    <t>DEV. ISR CORRESP A NOV Y DIC 2023</t>
  </si>
  <si>
    <t>PROG. IMPUESTO SOBRE LA RENTA</t>
  </si>
  <si>
    <t>I020000019</t>
  </si>
  <si>
    <t>T/2008 GC A GIM PRO</t>
  </si>
  <si>
    <t>TRASPASO DE REC DE GC24 A GIM PROG 24</t>
  </si>
  <si>
    <t>PROG. GIM PROG</t>
  </si>
  <si>
    <t>GIM CARNAVAL</t>
  </si>
  <si>
    <t>I020000026</t>
  </si>
  <si>
    <t>DEV REG CIVIL ENE24</t>
  </si>
  <si>
    <t>DEV REG CIVIL ENE 24</t>
  </si>
  <si>
    <t>PROG. REGISTRO CIVIL 2024</t>
  </si>
  <si>
    <t>D02ZAC0001</t>
  </si>
  <si>
    <t>D02ZAC0005</t>
  </si>
  <si>
    <t>DEV. POR ERRORO EN DEPOSITO</t>
  </si>
  <si>
    <t>D02ZAC0010</t>
  </si>
  <si>
    <t>02ZAC00017</t>
  </si>
  <si>
    <t>ESTIMACION UNO FINIQUITO GC/23/51/15</t>
  </si>
  <si>
    <t>CONST.ESPACIOS PÚBLICOS PERGOLADO</t>
  </si>
  <si>
    <t>II ETAPA</t>
  </si>
  <si>
    <t>D02ZAC0011</t>
  </si>
  <si>
    <t>TRASPASO DE OBRA GC/23/51/15 A NO CAPIT</t>
  </si>
  <si>
    <t>D02ZAC0012</t>
  </si>
  <si>
    <t>REINTEGRO DE REC</t>
  </si>
  <si>
    <t>D02ZAC0013</t>
  </si>
  <si>
    <t>DEV. POR ERROR EN DEPOSITO</t>
  </si>
  <si>
    <t>D02ZAC0017</t>
  </si>
  <si>
    <t>02ZAC00057</t>
  </si>
  <si>
    <t>ADQ. PRODUCTOS PARA LIMPIEZA DE ALBERCA</t>
  </si>
  <si>
    <t>D02ZAC0018</t>
  </si>
  <si>
    <t>02ZAC00058</t>
  </si>
  <si>
    <t>GC/24/51/01 ESTIMACION UNO FINIQUITO</t>
  </si>
  <si>
    <t>CERRADA 16 DE SEPTIEMBRE</t>
  </si>
  <si>
    <t>D02ZAC0019</t>
  </si>
  <si>
    <t>TRASPASO DE OBRA GC/24/51/01 A NO CAPIT.</t>
  </si>
  <si>
    <t>E020000004</t>
  </si>
  <si>
    <t>CH.0001 GIMCAR 4390</t>
  </si>
  <si>
    <t>APOYO ECONOMICO CAMADA MUJERES 5TO VIERN</t>
  </si>
  <si>
    <t>PROG. GIM CARNAVAL</t>
  </si>
  <si>
    <t>E020000005</t>
  </si>
  <si>
    <t>CH.0002 GIMC 4390</t>
  </si>
  <si>
    <t>E020000006</t>
  </si>
  <si>
    <t>CH 00003 GIMCAR 4390</t>
  </si>
  <si>
    <t>APOYO ECON. CAMADA 3RA EDAD HOMBRES</t>
  </si>
  <si>
    <t>E020000007</t>
  </si>
  <si>
    <t>CH 0004 GIM CAR 4390</t>
  </si>
  <si>
    <t>APOYO ECONOMICO CAMADA LA CUADRILLA</t>
  </si>
  <si>
    <t>E020000008</t>
  </si>
  <si>
    <t>CH 00005 GIMCAR 4390</t>
  </si>
  <si>
    <t>APOYO ECONOMICO CAMADA MUJERES 3RA EDAD</t>
  </si>
  <si>
    <t>E020000009</t>
  </si>
  <si>
    <t>CH 0006 GIMCAR 4390</t>
  </si>
  <si>
    <t>APOYO ECONOMICO CAMADA RANCHEROS 1936</t>
  </si>
  <si>
    <t>E020000010</t>
  </si>
  <si>
    <t>CH 0007 GIMCAR 4390</t>
  </si>
  <si>
    <t>APOYO ECONOMICO CAMADA CUADRILLA 2024</t>
  </si>
  <si>
    <t>E020000011</t>
  </si>
  <si>
    <t>CH 0008 GIMCAR 4390</t>
  </si>
  <si>
    <t>APOYO ECONOMICO CAMADA LOS BECERROS</t>
  </si>
  <si>
    <t>E020000014</t>
  </si>
  <si>
    <t>CH-0003 FFM 1088</t>
  </si>
  <si>
    <t>E020000015</t>
  </si>
  <si>
    <t>CH-0004 FFM 1088</t>
  </si>
  <si>
    <t>E020000016</t>
  </si>
  <si>
    <t>CH-0005 FFM 1088</t>
  </si>
  <si>
    <t>E02ZAC0024</t>
  </si>
  <si>
    <t>TF.GC´23 187034</t>
  </si>
  <si>
    <t>MELECIO PEREZ RAMIREZ</t>
  </si>
  <si>
    <t>E02ZAC0027</t>
  </si>
  <si>
    <t>019 GC´24</t>
  </si>
  <si>
    <t>02ZAC00020</t>
  </si>
  <si>
    <t>E02ZAC0028</t>
  </si>
  <si>
    <t>020 GC´24</t>
  </si>
  <si>
    <t>02ZAC00021</t>
  </si>
  <si>
    <t>E02ZAC0067</t>
  </si>
  <si>
    <t>TF.GC´24 366011</t>
  </si>
  <si>
    <t>GRUPO URBANIZADOR DARA, SA DE CV</t>
  </si>
  <si>
    <t>E02ZAC0068</t>
  </si>
  <si>
    <t>TF.GC´24 736646</t>
  </si>
  <si>
    <t>02ZAC00061</t>
  </si>
  <si>
    <t>ADQUISICION DE PAPELERIA DIV. AREAS</t>
  </si>
  <si>
    <t>DANIEL CUECUECHA SANCHEZ</t>
  </si>
  <si>
    <t>E02ZAC0069</t>
  </si>
  <si>
    <t>TF.GC´24 736668</t>
  </si>
  <si>
    <t>02ZAC00059</t>
  </si>
  <si>
    <t>ADQ. DE CONSUMIBLES FACT 187</t>
  </si>
  <si>
    <t>JOSE JOAQUIN RODRIGUEZ RODRIGUEZ</t>
  </si>
  <si>
    <t>E02ZAC0073</t>
  </si>
  <si>
    <t>TF.GC´24 600863</t>
  </si>
  <si>
    <t>02ZAC00063</t>
  </si>
  <si>
    <t>PIPAS DE AGUA P/CIUDADANOS SIN SERVICIO</t>
  </si>
  <si>
    <t>DE AGUA POTABLE POR TABAJOS D REPARACION</t>
  </si>
  <si>
    <t>EN RED</t>
  </si>
  <si>
    <t>FRANCISCO MALDONADO RUGERIO</t>
  </si>
  <si>
    <t>E02ZAC0074</t>
  </si>
  <si>
    <t>TF.GC´24 008089</t>
  </si>
  <si>
    <t>02ZAC00064</t>
  </si>
  <si>
    <t>APOYO A COMISION DEL PABELLON PARA ADQ.</t>
  </si>
  <si>
    <t>DE PIROTECNIA</t>
  </si>
  <si>
    <t>ELIAS PINTOR PEREZ</t>
  </si>
  <si>
    <t>I02ZAC0001</t>
  </si>
  <si>
    <t>I02ZAC0002</t>
  </si>
  <si>
    <t>I02ZAC0003</t>
  </si>
  <si>
    <t>I02ZAC0004</t>
  </si>
  <si>
    <t>I02ZAC0005</t>
  </si>
  <si>
    <t>I02ZAC0006</t>
  </si>
  <si>
    <t>I02ZAC0007</t>
  </si>
  <si>
    <t>D02ZAC0022</t>
  </si>
  <si>
    <t>02ZAC00103</t>
  </si>
  <si>
    <t>RENTA DE MOBILIARIO PARA CONVIVIO DEL</t>
  </si>
  <si>
    <t>PERSONAL</t>
  </si>
  <si>
    <t>I02ZAC0008</t>
  </si>
  <si>
    <t>I02ZAC0009</t>
  </si>
  <si>
    <t>I02ZAC0010</t>
  </si>
  <si>
    <t>I02ZAC0011</t>
  </si>
  <si>
    <t>I02ZAC0012</t>
  </si>
  <si>
    <t>I02ZAC0013</t>
  </si>
  <si>
    <t>I02ZAC0014</t>
  </si>
  <si>
    <t>I02ZAC0015</t>
  </si>
  <si>
    <t>E020000017</t>
  </si>
  <si>
    <t>CH-0006 FFM 1088</t>
  </si>
  <si>
    <t>PENSION ALIMENTICIA 1A ENERO</t>
  </si>
  <si>
    <t>GITZET IZYALIT LUNA TLAHUIZ</t>
  </si>
  <si>
    <t>E020000018</t>
  </si>
  <si>
    <t>CH-0007 FFM 1088</t>
  </si>
  <si>
    <t>E02ZAC0018</t>
  </si>
  <si>
    <t>612 GC´23</t>
  </si>
  <si>
    <t>02ZAC00011</t>
  </si>
  <si>
    <t>APOYO ECONOMICO A COMITE POZO DE RIEGO</t>
  </si>
  <si>
    <t>PARA PAGO DE ENERGIA ELECTRICA</t>
  </si>
  <si>
    <t>EDMUNDO PEREZ LEON</t>
  </si>
  <si>
    <t>E02ZAC0029</t>
  </si>
  <si>
    <t>021 GC´24</t>
  </si>
  <si>
    <t>02ZAC00022</t>
  </si>
  <si>
    <t>APOYO MUSICA DE CARNAVAL PARA J.DE NIÑOS</t>
  </si>
  <si>
    <t>JUAN ENRIQUE PESTALOZZI</t>
  </si>
  <si>
    <t>ARTURO RODRIGUEZ PALMA</t>
  </si>
  <si>
    <t>E020000019</t>
  </si>
  <si>
    <t>CH-0008 FFM 1088</t>
  </si>
  <si>
    <t>PENSION ALIMENTICIA 2A ENERO</t>
  </si>
  <si>
    <t>PROG, FORTAMUN</t>
  </si>
  <si>
    <t>E020000022</t>
  </si>
  <si>
    <t>T/4790 FFM 1088</t>
  </si>
  <si>
    <t>1A QUINCENA DE FEBRERO FFM</t>
  </si>
  <si>
    <t>E02ZAC0062</t>
  </si>
  <si>
    <t>TF.GC´24 109018</t>
  </si>
  <si>
    <t>02ZAC00060</t>
  </si>
  <si>
    <t>PAGO 1RA QNA DE FEBRERO AL PERSONAL</t>
  </si>
  <si>
    <t>JEFRY HERNANDEZ PALMA</t>
  </si>
  <si>
    <t>E02ZAC0070</t>
  </si>
  <si>
    <t>TF.GC´24 008019</t>
  </si>
  <si>
    <t>YULIANA JUAREZ ZEPEDA</t>
  </si>
  <si>
    <t>E02ZAC0071</t>
  </si>
  <si>
    <t>TF.GC´24 008027</t>
  </si>
  <si>
    <t>E02ZAC0072</t>
  </si>
  <si>
    <t>TF.GC´24 008035</t>
  </si>
  <si>
    <t>02ZAC00062</t>
  </si>
  <si>
    <t>RENTA DE RETROEXVADORA PARA EXCAVACION</t>
  </si>
  <si>
    <t>DE SEPULTURAS</t>
  </si>
  <si>
    <t>GUADALUPE TUXPAN ATEMPA</t>
  </si>
  <si>
    <t>E02ZAC0075</t>
  </si>
  <si>
    <t>TF.GC´24 927013</t>
  </si>
  <si>
    <t>ELOINA NOCELOTL CUAMANI</t>
  </si>
  <si>
    <t>E02ZAC0076</t>
  </si>
  <si>
    <t>TF.GC´24 550090</t>
  </si>
  <si>
    <t>E02ZAC0077</t>
  </si>
  <si>
    <t>TF.GC´24 765361</t>
  </si>
  <si>
    <t>E02ZAC0078</t>
  </si>
  <si>
    <t>TF.GC´24 653071</t>
  </si>
  <si>
    <t>02ZAC00065</t>
  </si>
  <si>
    <t>APOYO PAGO 1RA QNA DE FEBRERO A AUXILIAR</t>
  </si>
  <si>
    <t>DE OBRAS SEGUN CONVENIO ANEXO</t>
  </si>
  <si>
    <t>E02ZAC0079</t>
  </si>
  <si>
    <t>TF.GC´24 576110</t>
  </si>
  <si>
    <t>YAZMIN MENDOZA ROBLES</t>
  </si>
  <si>
    <t>E02ZAC0080</t>
  </si>
  <si>
    <t>TF.GC´24 327011</t>
  </si>
  <si>
    <t>02ZAC00066</t>
  </si>
  <si>
    <t>SERVICIO DE ARRASTRE CAMIONETA TOYOTA</t>
  </si>
  <si>
    <t>MANUEL LUNA  ROMERO</t>
  </si>
  <si>
    <t>E02ZAC0030</t>
  </si>
  <si>
    <t>022 GC´24</t>
  </si>
  <si>
    <t>02ZAC00023</t>
  </si>
  <si>
    <t>APOYO PAGO 1RA QNA DE FEB POR SERV. DE</t>
  </si>
  <si>
    <t>E02ZAC0031</t>
  </si>
  <si>
    <t>023 GC´24</t>
  </si>
  <si>
    <t>E02ZAC0032</t>
  </si>
  <si>
    <t>024 GC´24</t>
  </si>
  <si>
    <t>02ZAC00024</t>
  </si>
  <si>
    <t>APOYO ECON COMISION POZO DE RIEGO 4 PARA</t>
  </si>
  <si>
    <t>PAGO DE ENERGIA ELECTRICA</t>
  </si>
  <si>
    <t>SALVADOR CHAVEZ OROPEZA</t>
  </si>
  <si>
    <t>E02ZAC0081</t>
  </si>
  <si>
    <t>TF.GC´24 137011</t>
  </si>
  <si>
    <t>02ZAC00067</t>
  </si>
  <si>
    <t>RENTA DE 2 AUTOBUSES PARA TRASLADO DE</t>
  </si>
  <si>
    <t>BANDA DE MUSICA CON MOTIVO DEL DESFILE</t>
  </si>
  <si>
    <t>DE CARNAVAL</t>
  </si>
  <si>
    <t>AARON PEREZ PEREZ</t>
  </si>
  <si>
    <t>E02ZAC0082</t>
  </si>
  <si>
    <t>TF.GC´24</t>
  </si>
  <si>
    <t>E02ZAC0083</t>
  </si>
  <si>
    <t>TF.GC´24 191008</t>
  </si>
  <si>
    <t>02ZAC00068</t>
  </si>
  <si>
    <t>VIATICOS POR APOYO D TRASLADO A UNIDADES</t>
  </si>
  <si>
    <t>MEDICAS</t>
  </si>
  <si>
    <t>E02ZAC0084</t>
  </si>
  <si>
    <t>TF.GC´24 235014</t>
  </si>
  <si>
    <t>02ZAC00069</t>
  </si>
  <si>
    <t>PIPAS DE AGUA PARA CIUDADANOS AFECTADOS</t>
  </si>
  <si>
    <t>POR TRABAJOS EN RED DE AGUA POTABLE</t>
  </si>
  <si>
    <t>ASI COMO PARA RIEGO DE ARBOLES</t>
  </si>
  <si>
    <t>I020000014</t>
  </si>
  <si>
    <t>PART FEB IVFGD 3203</t>
  </si>
  <si>
    <t>PART FEB 2024 IVFGD 3203</t>
  </si>
  <si>
    <t>I020000016</t>
  </si>
  <si>
    <t>PART FEB FOCO 2738</t>
  </si>
  <si>
    <t>PART FEB 2024 FOCO 2738</t>
  </si>
  <si>
    <t>D02ZAC0020</t>
  </si>
  <si>
    <t>TRASPASO DE OBRA GC/24/518/02 A NO CAPIT</t>
  </si>
  <si>
    <t>E020000020</t>
  </si>
  <si>
    <t>CH-0009 FFM 1088</t>
  </si>
  <si>
    <t>PENSION ALIMENTICIA 1A FEBRERO</t>
  </si>
  <si>
    <t>ISIDRO NOHPAL GARCIA</t>
  </si>
  <si>
    <t>E02ZAC0033</t>
  </si>
  <si>
    <t>025 GC´24</t>
  </si>
  <si>
    <t>02ZAC00025</t>
  </si>
  <si>
    <t>APOYO ECONOMICO A PERSONA ESCASOS REC</t>
  </si>
  <si>
    <t>EDUARDA POPOCATL LEÓN</t>
  </si>
  <si>
    <t>E02ZAC0034</t>
  </si>
  <si>
    <t>026 GC´24</t>
  </si>
  <si>
    <t>02ZAC00026</t>
  </si>
  <si>
    <t>HUGO EDUARDO MENESES POPOCATL</t>
  </si>
  <si>
    <t>E02ZAC0085</t>
  </si>
  <si>
    <t>TF.GC´24 309017</t>
  </si>
  <si>
    <t>02ZAC00070</t>
  </si>
  <si>
    <t>CONTRATACION BANDA DE MUSICA PARA</t>
  </si>
  <si>
    <t>DESFILE DE CARNAVAL</t>
  </si>
  <si>
    <t>AZAHEL ANTONIO MARTINEZ DE LA MAZA</t>
  </si>
  <si>
    <t>E02ZAC0086</t>
  </si>
  <si>
    <t>TF.GC´24 309038</t>
  </si>
  <si>
    <t>02ZAC00071</t>
  </si>
  <si>
    <t>CONTRATACION BANDA FENIX MARCHING BAND</t>
  </si>
  <si>
    <t>PARA DESFILE DE CARNAVAL</t>
  </si>
  <si>
    <t>E02ZAC0087</t>
  </si>
  <si>
    <t>TF.GC´24 283013</t>
  </si>
  <si>
    <t>02ZAC00072</t>
  </si>
  <si>
    <t>ADQ. DE CONSUMIBLES DIVERSAS AREAS</t>
  </si>
  <si>
    <t>MARCOS DIAZ RODRIGUEZ</t>
  </si>
  <si>
    <t>E02ZAC0088</t>
  </si>
  <si>
    <t>TF.GC´24 161119</t>
  </si>
  <si>
    <t>02ZAC00073</t>
  </si>
  <si>
    <t>GC/24/51/02 ESTIMACION 1 FINIQUITO CONST</t>
  </si>
  <si>
    <t>RED DRENAJE SANITARIO CALLE 10 DE MAYO</t>
  </si>
  <si>
    <t>CALPHI PROYECTOS E INGENIERIA SA DE CV</t>
  </si>
  <si>
    <t>E02ZAC0089</t>
  </si>
  <si>
    <t>TF.GC´24 611031</t>
  </si>
  <si>
    <t>02ZAC00074</t>
  </si>
  <si>
    <t>E02ZAC0090</t>
  </si>
  <si>
    <t>TG.GC´24 611044</t>
  </si>
  <si>
    <t>D02ZAC0021</t>
  </si>
  <si>
    <t>PROV. DE CONTRIBUCIONES DE ENERO FFM</t>
  </si>
  <si>
    <t>D02ZAC0023</t>
  </si>
  <si>
    <t>02ZAC00104</t>
  </si>
  <si>
    <t>RENTA DE MESAS Y SILLAS PRESENTACION DE</t>
  </si>
  <si>
    <t>CAMADAS CARNAVAL</t>
  </si>
  <si>
    <t>E020000002</t>
  </si>
  <si>
    <t>T/    IDCF 4129 A GC</t>
  </si>
  <si>
    <t>TRASPASO DE REC IDCF A GC 24</t>
  </si>
  <si>
    <t>PROG. INGRESOS DERIV DE COLAB FISCAL</t>
  </si>
  <si>
    <t>E020000003</t>
  </si>
  <si>
    <t>T/    FOCO A GC 24</t>
  </si>
  <si>
    <t>TRASP DE REC A GC 2024</t>
  </si>
  <si>
    <t>PROG. FONDO DE COMPENSACIÓN</t>
  </si>
  <si>
    <t>E020000013</t>
  </si>
  <si>
    <t>T/     TRASP A GC24</t>
  </si>
  <si>
    <t>T/     TRASP DE RECURSO A GC24</t>
  </si>
  <si>
    <t>E02ZAC0035</t>
  </si>
  <si>
    <t>027 GC´24</t>
  </si>
  <si>
    <t>02ZAC00027</t>
  </si>
  <si>
    <t>E02ZAC0036</t>
  </si>
  <si>
    <t>028 GC´24</t>
  </si>
  <si>
    <t>02ZAC00028</t>
  </si>
  <si>
    <t>PREMIACION AL MEJOR DISFRAZ EN PARTICIP.</t>
  </si>
  <si>
    <t>DESFILE DE CARNAVAL PRIMER LUGAR (EMPAT)</t>
  </si>
  <si>
    <t>ALAN MERINO MENESES</t>
  </si>
  <si>
    <t>E02ZAC0037</t>
  </si>
  <si>
    <t>029 GC´24</t>
  </si>
  <si>
    <t>E02ZAC0038</t>
  </si>
  <si>
    <t>030 GC´24</t>
  </si>
  <si>
    <t>02ZAC00029</t>
  </si>
  <si>
    <t>DESFILE DE CARNAVAL 1ER LUGAR (EMPATE)</t>
  </si>
  <si>
    <t>VICTOR JUAREZ PEREZ</t>
  </si>
  <si>
    <t>E02ZAC0039</t>
  </si>
  <si>
    <t>031 GC´24</t>
  </si>
  <si>
    <t>02ZAC00030</t>
  </si>
  <si>
    <t>PREMIACION AL MEJOR DISFRAZ DE CHARRO EN</t>
  </si>
  <si>
    <t>DESFILE DE CARNAVAL 2DO LUGAR</t>
  </si>
  <si>
    <t>RUBIN PALMA ZEPEDA</t>
  </si>
  <si>
    <t>E02ZAC0040</t>
  </si>
  <si>
    <t>032 GC´24</t>
  </si>
  <si>
    <t>02ZAC00031</t>
  </si>
  <si>
    <t>DESFILE DE CARNAVAL 1ER LUGAR</t>
  </si>
  <si>
    <t>JUAN CARLOS TENIZA ESTRADA</t>
  </si>
  <si>
    <t>E02ZAC0041</t>
  </si>
  <si>
    <t>033 GC´24</t>
  </si>
  <si>
    <t>E02ZAC0042</t>
  </si>
  <si>
    <t>034 GC´24</t>
  </si>
  <si>
    <t>02ZAC00032</t>
  </si>
  <si>
    <t>JESUS CORONA PEREZ</t>
  </si>
  <si>
    <t>E02ZAC0043</t>
  </si>
  <si>
    <t>035 GC´24</t>
  </si>
  <si>
    <t>02ZAC00033</t>
  </si>
  <si>
    <t>APOYO ECONOMICO COMISION POZO DE RIEGO 2</t>
  </si>
  <si>
    <t>PABLO PALMA ZEPEDA</t>
  </si>
  <si>
    <t>E02ZAC0044</t>
  </si>
  <si>
    <t>036 GC´24</t>
  </si>
  <si>
    <t>02ZAC00034</t>
  </si>
  <si>
    <t>APOYO ECONOMICO A PERSONA ESCASOS RECURS</t>
  </si>
  <si>
    <t>TOMAS RAMIREZ MORALES</t>
  </si>
  <si>
    <t>E02ZAC0045</t>
  </si>
  <si>
    <t>037 GC´24</t>
  </si>
  <si>
    <t>02ZAC00035</t>
  </si>
  <si>
    <t>ADIULFO PEREZ JUAREZ</t>
  </si>
  <si>
    <t>Z000007</t>
  </si>
  <si>
    <t>E02ZAC0046</t>
  </si>
  <si>
    <t>038 GC´24</t>
  </si>
  <si>
    <t>02ZAC00036</t>
  </si>
  <si>
    <t>PAGO FINIQUITO ADMINISTRATIVO</t>
  </si>
  <si>
    <t>E02ZAC0091</t>
  </si>
  <si>
    <t>TF.GC´24 381414</t>
  </si>
  <si>
    <t>PAGO DE COMBUSTIBLE FAC. 126</t>
  </si>
  <si>
    <t>E02ZAC0092</t>
  </si>
  <si>
    <t>TF.GC´24 328008</t>
  </si>
  <si>
    <t>02ZAC00075</t>
  </si>
  <si>
    <t>ADQ.PINTURA P/MANTENIMIENTO DE TUBERIA</t>
  </si>
  <si>
    <t>DE LA BOMBA DE AGUA POTABLE</t>
  </si>
  <si>
    <t>E02ZAC0093</t>
  </si>
  <si>
    <t>TF.GC´24 638361</t>
  </si>
  <si>
    <t>ENTERO DE CONTRIBUCIONES MES DE ENERO</t>
  </si>
  <si>
    <t>E02ZAC0094</t>
  </si>
  <si>
    <t>TF.GC´24 187023</t>
  </si>
  <si>
    <t>02ZAC00076</t>
  </si>
  <si>
    <t>POR TRABAJOS EN CALLE REVOLUC Y 10 MAYO</t>
  </si>
  <si>
    <t>E02ZAC0095</t>
  </si>
  <si>
    <t>TF.GC´24 784011</t>
  </si>
  <si>
    <t>02ZAC00077</t>
  </si>
  <si>
    <t>SERVICIO DE MANTTO A CAMIONETA URVAN DIF</t>
  </si>
  <si>
    <t>D02ZAC0015</t>
  </si>
  <si>
    <t>039 GC´24</t>
  </si>
  <si>
    <t>02ZAC00037</t>
  </si>
  <si>
    <t>APOYO ECONOMICO PARA CUBRIR GTOS MEDICOS</t>
  </si>
  <si>
    <t>D02ZAC0025</t>
  </si>
  <si>
    <t>REINTEGRO DE RECURSO</t>
  </si>
  <si>
    <t>E02ZAC0096</t>
  </si>
  <si>
    <t>TF.GC´24 395012</t>
  </si>
  <si>
    <t>02ZAC00078</t>
  </si>
  <si>
    <t>ADQ. DE GARRAFONES Y BOTELLAS DE AGUA</t>
  </si>
  <si>
    <t>HEBER MIGUEL CORONA PEREZ</t>
  </si>
  <si>
    <t>E02ZAC0097</t>
  </si>
  <si>
    <t>TF.GC´24 389048</t>
  </si>
  <si>
    <t>02ZAC00079</t>
  </si>
  <si>
    <t>PAGO CONSUMO DE ALIMENTOS MESA DE SEG.</t>
  </si>
  <si>
    <t>Y EVENTO DE CAPACITACION</t>
  </si>
  <si>
    <t>CARLOS ALBERTO PEÑAFLOR PEDRAZA</t>
  </si>
  <si>
    <t>E02ZAC0098</t>
  </si>
  <si>
    <t>TF.GC´24 188008</t>
  </si>
  <si>
    <t>02ZAC00080</t>
  </si>
  <si>
    <t>D02ZAC0026</t>
  </si>
  <si>
    <t>E02ZAC0099</t>
  </si>
  <si>
    <t>TF.GC´24 981008</t>
  </si>
  <si>
    <t>02ZAC00081</t>
  </si>
  <si>
    <t>DIFUSION DE ACTIVIDADES DEL MPIO FEBRERO</t>
  </si>
  <si>
    <t>HN NOTICIAS</t>
  </si>
  <si>
    <t>E02ZAC0047</t>
  </si>
  <si>
    <t>040 GC´24</t>
  </si>
  <si>
    <t>02ZAC00038</t>
  </si>
  <si>
    <t>E02ZAC0100</t>
  </si>
  <si>
    <t>TF.GC´24 578054</t>
  </si>
  <si>
    <t>02ZAC00082</t>
  </si>
  <si>
    <t>APOYO VIAJE AL SANTUARIO DEL SEÑOR DE</t>
  </si>
  <si>
    <t>TEPALCINGO EN EL EDO. DE MORELOS</t>
  </si>
  <si>
    <t>JUDITH MENESES MONTEALGRE</t>
  </si>
  <si>
    <t>E02ZAC0101</t>
  </si>
  <si>
    <t>TF.GC´24 636575</t>
  </si>
  <si>
    <t>02ZAC00083</t>
  </si>
  <si>
    <t>PAGO DE IMPUESTO SOBRE NOMINA ENERO</t>
  </si>
  <si>
    <t>E02ZAC0102</t>
  </si>
  <si>
    <t>TF.GC´24 573018</t>
  </si>
  <si>
    <t>02ZAC00084</t>
  </si>
  <si>
    <t>APOYO GASTOS FUNERARIOS</t>
  </si>
  <si>
    <t>YAHIR RICARDO SANCHEZ POPOCATL</t>
  </si>
  <si>
    <t>E02ZAC0103</t>
  </si>
  <si>
    <t>TF.GC´24 148224</t>
  </si>
  <si>
    <t>02ZAC00085</t>
  </si>
  <si>
    <t>RENTA DE MOBILIARIO PARA EVENTO CONSEJO</t>
  </si>
  <si>
    <t>DE SEGURIDAD MUNCIPAL</t>
  </si>
  <si>
    <t>E02ZAC0104</t>
  </si>
  <si>
    <t>TF.GC´24 005028</t>
  </si>
  <si>
    <t>02ZAC00086</t>
  </si>
  <si>
    <t>CONSUMO DE ALIMENTOS POR ENCARGO DE</t>
  </si>
  <si>
    <t>DILIGENCIA ASESOR JURIDICO</t>
  </si>
  <si>
    <t>ANA LUISA ARROLLO LORANCA</t>
  </si>
  <si>
    <t>E02ZAC0126</t>
  </si>
  <si>
    <t>TF.GC´24 150446</t>
  </si>
  <si>
    <t>02ZAC00106</t>
  </si>
  <si>
    <t>APOYO UNIFORMES DEPORTIVOS A EQUIPO DE</t>
  </si>
  <si>
    <t>FUTBOL SAN JERONIMO</t>
  </si>
  <si>
    <t>FRANCISCO AZAEL SEGRESTE VAZQUEZ</t>
  </si>
  <si>
    <t>I02ZAC0016</t>
  </si>
  <si>
    <t>I02ZAC0017</t>
  </si>
  <si>
    <t>I02ZAC0027</t>
  </si>
  <si>
    <t>E020000012</t>
  </si>
  <si>
    <t>T/3083 GIMDIF 4390</t>
  </si>
  <si>
    <t>PROG. GIM DIF</t>
  </si>
  <si>
    <t>E020000024</t>
  </si>
  <si>
    <t>T/3035 FFM 1088</t>
  </si>
  <si>
    <t>F 12335 ACEITE PARA PATRULLAS</t>
  </si>
  <si>
    <t>REFACCIONES SANTA INES, SA DE CV</t>
  </si>
  <si>
    <t>E02ZAC0048</t>
  </si>
  <si>
    <t>041 GC´24</t>
  </si>
  <si>
    <t>02ZAC00039</t>
  </si>
  <si>
    <t>APOYO ECON. A PERSONA ESCASOS RECURSOS</t>
  </si>
  <si>
    <t>MA. REMEDIOS PADILLA GARCIA</t>
  </si>
  <si>
    <t>E02ZAC0105</t>
  </si>
  <si>
    <t>TF.CG´24 401743</t>
  </si>
  <si>
    <t>02ZAC00087</t>
  </si>
  <si>
    <t>SONORIZACION EVENTO DESFILE DE CARNAVAL</t>
  </si>
  <si>
    <t>Y PRESENTACION DE CAMADAS</t>
  </si>
  <si>
    <t>I020000020</t>
  </si>
  <si>
    <t>T/3054 GC A GIM PROG</t>
  </si>
  <si>
    <t>TRASPASO DE REC DE GC A GIM PROG 2024</t>
  </si>
  <si>
    <t>PROG. GIM PROGRAMAS</t>
  </si>
  <si>
    <t>GIM DIF</t>
  </si>
  <si>
    <t>E02ZAC0108</t>
  </si>
  <si>
    <t>TF,GC´24 507454</t>
  </si>
  <si>
    <t>02ZAC00088</t>
  </si>
  <si>
    <t>SERVICIO DE RESTAURACION DE GALERIA</t>
  </si>
  <si>
    <t>FOTOGRAFICA DEL MPIO</t>
  </si>
  <si>
    <t>E02ZAC0049</t>
  </si>
  <si>
    <t>042 GC´24</t>
  </si>
  <si>
    <t>02ZAC00040</t>
  </si>
  <si>
    <t>APOYO ECON. A COMITE POZO DE RIEGO # 2</t>
  </si>
  <si>
    <t>MIGUEL PÉREZ PÉREZ</t>
  </si>
  <si>
    <t>E02ZAC0109</t>
  </si>
  <si>
    <t>TF.GC´24 620040</t>
  </si>
  <si>
    <t>02ZAC00089</t>
  </si>
  <si>
    <t>PAGO CAMBIO DE BALATAS AMBULANCIA</t>
  </si>
  <si>
    <t>E02ZAC0110</t>
  </si>
  <si>
    <t>TF.GC´24 215014</t>
  </si>
  <si>
    <t>02ZAC00090</t>
  </si>
  <si>
    <t>PIPAS DE AGUA PARA VECINOS DE CALLE 10</t>
  </si>
  <si>
    <t>DE MAYO Y REV.</t>
  </si>
  <si>
    <t>E02ZAC0050</t>
  </si>
  <si>
    <t>043 GC´24</t>
  </si>
  <si>
    <t>02ZAC00041</t>
  </si>
  <si>
    <t>CRISTINA PEREZ CORICHI</t>
  </si>
  <si>
    <t>E02ZAC0051</t>
  </si>
  <si>
    <t>044 GC´24</t>
  </si>
  <si>
    <t>02ZAC00042</t>
  </si>
  <si>
    <t>ALBERTO TUXPAN PEREZ</t>
  </si>
  <si>
    <t>E02ZAC0052</t>
  </si>
  <si>
    <t>045 GC´24</t>
  </si>
  <si>
    <t>02ZAC00043</t>
  </si>
  <si>
    <t>FELICITAS NOHPAL ÁGUILA</t>
  </si>
  <si>
    <t>E02ZAC0053</t>
  </si>
  <si>
    <t>046 GC´23</t>
  </si>
  <si>
    <t>02ZAC00044</t>
  </si>
  <si>
    <t>ISIDRO DE MARCOS MORALES</t>
  </si>
  <si>
    <t>E02ZAC0054</t>
  </si>
  <si>
    <t>047 GC´24</t>
  </si>
  <si>
    <t>02ZAC00045</t>
  </si>
  <si>
    <t>JAQUELINE ZEPEDA PALMA</t>
  </si>
  <si>
    <t>E02ZAC0055</t>
  </si>
  <si>
    <t>048 GC´24</t>
  </si>
  <si>
    <t>02ZAC00046</t>
  </si>
  <si>
    <t>APOYO ECON. PARA CUBRIR GASTOS MEDICOS</t>
  </si>
  <si>
    <t>MA. ARISTEA JULIA PALMA MENESES</t>
  </si>
  <si>
    <t>I020000001</t>
  </si>
  <si>
    <t>PART FEB24 FGP 2983</t>
  </si>
  <si>
    <t>PART FEB 24 FGP 2983</t>
  </si>
  <si>
    <t>I020000002</t>
  </si>
  <si>
    <t>PART FE24 FGP 2983</t>
  </si>
  <si>
    <t>PART FEB 24 FGP 2983 2/2</t>
  </si>
  <si>
    <t>I02ZAC0018</t>
  </si>
  <si>
    <t>I02ZAC0019</t>
  </si>
  <si>
    <t>I02ZAC0020</t>
  </si>
  <si>
    <t>I02ZAC0021</t>
  </si>
  <si>
    <t>I02ZAC0022</t>
  </si>
  <si>
    <t>D02ZAC0024</t>
  </si>
  <si>
    <t>02ZAC00105</t>
  </si>
  <si>
    <t>DIFUSION DE ACTIVIDADES MUNICIPALES EN</t>
  </si>
  <si>
    <t>LA VOZ DE MI REGION FEBRERO</t>
  </si>
  <si>
    <t>E020000001</t>
  </si>
  <si>
    <t>T/7039 FGP 2983</t>
  </si>
  <si>
    <t>TRASPASO DE RECURSOS A GC 24</t>
  </si>
  <si>
    <t>PROG. FONDO GRAL DE PART A GC 24</t>
  </si>
  <si>
    <t>E020000023</t>
  </si>
  <si>
    <t>T/9660 FFM 1088</t>
  </si>
  <si>
    <t>2A QUINCENA DE FEBRERO FFM</t>
  </si>
  <si>
    <t>E02ZAC0056</t>
  </si>
  <si>
    <t>049 GC´23</t>
  </si>
  <si>
    <t>02ZAC00047</t>
  </si>
  <si>
    <t>APOYO PAGO POR SERVICIO DE LIMPIEZA 2DA</t>
  </si>
  <si>
    <t>QNA DE ENERO SEGUN CONVENIO ANEXO</t>
  </si>
  <si>
    <t>E02ZAC0106</t>
  </si>
  <si>
    <t>TF.GC´24 970905</t>
  </si>
  <si>
    <t>02ZAC00095</t>
  </si>
  <si>
    <t>PAGO 2DA QNA DE FEBRERO</t>
  </si>
  <si>
    <t>E02ZAC0107</t>
  </si>
  <si>
    <t>TG.GC´24 916066</t>
  </si>
  <si>
    <t>PAGO 2DA QNA DE FEBRERO AL PERSONAL</t>
  </si>
  <si>
    <t>CALIXTO HUERTA PEREZ</t>
  </si>
  <si>
    <t>E02ZAC0111</t>
  </si>
  <si>
    <t>TF.GC´24 925190</t>
  </si>
  <si>
    <t>02ZAC00091</t>
  </si>
  <si>
    <t>BANNER Y DIFUSION DE INFORMACION FEBRERO</t>
  </si>
  <si>
    <t>EN PORTAL DIGITAL POLITICA TLAXCALA</t>
  </si>
  <si>
    <t>MARCO ESTEBAN GUZMAN CARRETO</t>
  </si>
  <si>
    <t>E02ZAC0112</t>
  </si>
  <si>
    <t>TF.GC´24 927685</t>
  </si>
  <si>
    <t>02ZAC00092</t>
  </si>
  <si>
    <t>RENTA Y COLOCACION DE TEMPLETE DESFILE</t>
  </si>
  <si>
    <t>DE VARNAVAL Y PRESENTACION DE CAMADAS</t>
  </si>
  <si>
    <t>E02ZAC0113</t>
  </si>
  <si>
    <t>TF.GC´24 769104</t>
  </si>
  <si>
    <t>02ZAC00093</t>
  </si>
  <si>
    <t>PAGO SERVICIO TELEFONICO UBR</t>
  </si>
  <si>
    <t>E02ZAC0114</t>
  </si>
  <si>
    <t>TF.GC´24 685020</t>
  </si>
  <si>
    <t>02ZAC00094</t>
  </si>
  <si>
    <t>PAGO SERVICIO TELEFONICO SEGURIDAD</t>
  </si>
  <si>
    <t>E02ZAC0115</t>
  </si>
  <si>
    <t>TF.GC´24 552740</t>
  </si>
  <si>
    <t>E02ZAC0116</t>
  </si>
  <si>
    <t>TF.GC´24 277085</t>
  </si>
  <si>
    <t>PRESTAMO DE REC DE GC A FFM</t>
  </si>
  <si>
    <t>E02ZAC0117</t>
  </si>
  <si>
    <t>TF.GC´24 016028</t>
  </si>
  <si>
    <t>APOYO PAGO 2DA QNA DE FEBRERO A AUXILIAR</t>
  </si>
  <si>
    <t>DE OBRAS SEGUN CONVENIO</t>
  </si>
  <si>
    <t>E02ZAC0118</t>
  </si>
  <si>
    <t>TF.GC´24 100548</t>
  </si>
  <si>
    <t>I020000027</t>
  </si>
  <si>
    <t>T/7085 FFM 1088</t>
  </si>
  <si>
    <t>D020000002</t>
  </si>
  <si>
    <t>ACTOS REG CIV FEB 24</t>
  </si>
  <si>
    <t>ACTOS REGISTRO CIVIL FEB 24</t>
  </si>
  <si>
    <t>D02ZAC0003</t>
  </si>
  <si>
    <t>02ZAC00001</t>
  </si>
  <si>
    <t>REG. COBRO DE AGUA POTABLE FEBRERO Y</t>
  </si>
  <si>
    <t>APOYO DESCUENTO A USUARIOS DE AGUA POT.</t>
  </si>
  <si>
    <t>D02ZAC0004</t>
  </si>
  <si>
    <t>02ZAC00002</t>
  </si>
  <si>
    <t>REG. COBRO DE PREDIAL MES DE FEBRERO Y</t>
  </si>
  <si>
    <t>APOYO DESCUENTO A CONTRIBUYENTES DE</t>
  </si>
  <si>
    <t>E02ZAC0010</t>
  </si>
  <si>
    <t>604 GC´23</t>
  </si>
  <si>
    <t>02ZAC00007</t>
  </si>
  <si>
    <t>GUADALUPE YESSICA XOCHIPA MENESES</t>
  </si>
  <si>
    <t>E02ZAC0057</t>
  </si>
  <si>
    <t>050 GC´24</t>
  </si>
  <si>
    <t>02ZAC00048</t>
  </si>
  <si>
    <t>PGO DE FINIQUITO ADMINISTRATIVO</t>
  </si>
  <si>
    <t>ROBERTO CARLOS TREVERA HERNANDEZ</t>
  </si>
  <si>
    <t>E02ZAC0058</t>
  </si>
  <si>
    <t>051 GC´24</t>
  </si>
  <si>
    <t>E02ZAC0119</t>
  </si>
  <si>
    <t>TF.GC´24 153092</t>
  </si>
  <si>
    <t>02ZAC00096</t>
  </si>
  <si>
    <t>ADQ. DE AGUA EMBOTELLADA VARIOS EVENTOS</t>
  </si>
  <si>
    <t>Y CONSUMO DEL PERSONAL</t>
  </si>
  <si>
    <t>E02ZAC0120</t>
  </si>
  <si>
    <t>TF.GC´24 802030</t>
  </si>
  <si>
    <t>02ZAC00097</t>
  </si>
  <si>
    <t>PUBLICACIONES EN PERIODICO DIGITAL FEB.</t>
  </si>
  <si>
    <t>ZACATELCO RADIO</t>
  </si>
  <si>
    <t>ALVARO GUTIERREZ AGUILAR</t>
  </si>
  <si>
    <t>E02ZAC0121</t>
  </si>
  <si>
    <t>TF.GC´24 802055</t>
  </si>
  <si>
    <t>02ZAC00098</t>
  </si>
  <si>
    <t>PAGO DE SERVICIOS CONTPAQ¡ ENERO Y FEB</t>
  </si>
  <si>
    <t>MICROSYSTEMS, SA DE CV</t>
  </si>
  <si>
    <t>E02ZAC0122</t>
  </si>
  <si>
    <t>TF.GC´24 802081</t>
  </si>
  <si>
    <t>02ZAC00099</t>
  </si>
  <si>
    <t>PAGO DE ALIMENTOS POR DESFILE D CARNAVAL</t>
  </si>
  <si>
    <t>OSWALDO SARTILLO COCOLETZI</t>
  </si>
  <si>
    <t>E02ZAC0123</t>
  </si>
  <si>
    <t>TF.GC´24 802106</t>
  </si>
  <si>
    <t>02ZAC00100</t>
  </si>
  <si>
    <t>PUBLICACION DE LAS ACCIONES DE GOBIERNO</t>
  </si>
  <si>
    <t>METROPOLI TELEVISION FEBRERO</t>
  </si>
  <si>
    <t>E02ZAC0124</t>
  </si>
  <si>
    <t>TF.GC´24 662045</t>
  </si>
  <si>
    <t>02ZAC00101</t>
  </si>
  <si>
    <t>VIATICOS PARA APOYO POR PEREGRINACION A</t>
  </si>
  <si>
    <t>TEPALCINGO</t>
  </si>
  <si>
    <t>E02ZAC0125</t>
  </si>
  <si>
    <t>TF.GC´24 662063</t>
  </si>
  <si>
    <t>02ZAC00102</t>
  </si>
  <si>
    <t>I020000003</t>
  </si>
  <si>
    <t>3ER AJUST CUAT FGP23</t>
  </si>
  <si>
    <t>3ER AJUSTE CUATRIMESTRAL 2023</t>
  </si>
  <si>
    <t>I020000004</t>
  </si>
  <si>
    <t>PART 3ER AJUS CUAT</t>
  </si>
  <si>
    <t>PART 3ER AJUSTE CUATRIMESTRAL 2023</t>
  </si>
  <si>
    <t>PROG. FONDO DE FOMENTO MPAL 2024</t>
  </si>
  <si>
    <t>I020000005</t>
  </si>
  <si>
    <t>PART FEB24 FFMPAL</t>
  </si>
  <si>
    <t>PART. FEB24 FFMPAL MENOS FEIEF FEB24</t>
  </si>
  <si>
    <t>I020000006</t>
  </si>
  <si>
    <t>PART FEB24 IEPS 3114</t>
  </si>
  <si>
    <t>PART FEB24 IEPS 3114 MENOS 3ER AJUS CUAT</t>
  </si>
  <si>
    <t>PROG. IMPUESTO ESPECIAL SOBRE PROD Y SER</t>
  </si>
  <si>
    <t>I020000008</t>
  </si>
  <si>
    <t>PART FEB24 IDFL 4196</t>
  </si>
  <si>
    <t>PART FEB 2024 IDFL 4196</t>
  </si>
  <si>
    <t>PROG. INGRESOS DERIVADOS DE FUENTES LOC</t>
  </si>
  <si>
    <t>I020000009</t>
  </si>
  <si>
    <t>PAR FEB24 FFISC 2894</t>
  </si>
  <si>
    <t>PART. FEB 2024 FONDO FISCALIZACION 2894</t>
  </si>
  <si>
    <t>PROG. FONDO DE FISCALIZACION</t>
  </si>
  <si>
    <t>I020000011</t>
  </si>
  <si>
    <t>PART FEB ISR ENAJ B.</t>
  </si>
  <si>
    <t>PART FEB24 ISR ENAJENACION DE BIENES INM</t>
  </si>
  <si>
    <t>I020000012</t>
  </si>
  <si>
    <t>PART FEB FOCO ISAN</t>
  </si>
  <si>
    <t>PART FEB 2024 FOCO ISAN 2800</t>
  </si>
  <si>
    <t>PROG. FONDO DE COMPENSACIÓN ISAN 2024</t>
  </si>
  <si>
    <t>I020000023</t>
  </si>
  <si>
    <t>PART FEB24 FFM 2024</t>
  </si>
  <si>
    <t>PART. FEB 2024 FFM 1088</t>
  </si>
  <si>
    <t>I020000025</t>
  </si>
  <si>
    <t>PART FEB24 FISM 2024</t>
  </si>
  <si>
    <t>PARTIC FEB 2024 FISM 2024</t>
  </si>
  <si>
    <t>I02ZAC0023</t>
  </si>
  <si>
    <t>I02ZAC0024</t>
  </si>
  <si>
    <t>I02ZAC0025</t>
  </si>
  <si>
    <t>REG. COBRO DE DERECHOS MES DE FEBRERO</t>
  </si>
  <si>
    <t>I02ZAC0026</t>
  </si>
  <si>
    <t>RECIBO COBRO DE DERECHOS UBR FEBRERO</t>
  </si>
  <si>
    <t>D03MSJ0004</t>
  </si>
  <si>
    <t>DEV. DE PREST</t>
  </si>
  <si>
    <t>D03MSJ0007</t>
  </si>
  <si>
    <t>INTERESES GANADOS GC´23 MAR</t>
  </si>
  <si>
    <t>E030000029</t>
  </si>
  <si>
    <t>COMIS BAN IDFL 4196</t>
  </si>
  <si>
    <t>COM BANC IDFL 4196</t>
  </si>
  <si>
    <t>E030000032</t>
  </si>
  <si>
    <t>T/5011 FFM 1088</t>
  </si>
  <si>
    <t>E030000036</t>
  </si>
  <si>
    <t>T/8025 GIM OB 4455</t>
  </si>
  <si>
    <t>F 567E EST. 1 GIM/2451/001</t>
  </si>
  <si>
    <t>PROG. GIM OBRA</t>
  </si>
  <si>
    <t>JOSE LUIS MORALES  CERON</t>
  </si>
  <si>
    <t>E03MSJ0001</t>
  </si>
  <si>
    <t>052 GC´24</t>
  </si>
  <si>
    <t>03MSJ00001</t>
  </si>
  <si>
    <t>GAUDENCIO PALMA NOHPAL</t>
  </si>
  <si>
    <t>E03MSJ0002</t>
  </si>
  <si>
    <t>053 GC´24</t>
  </si>
  <si>
    <t>03MSJ00002</t>
  </si>
  <si>
    <t>MACIEL PÉREZ PÉREZ</t>
  </si>
  <si>
    <t>E03MSJ0003</t>
  </si>
  <si>
    <t>054 GC´24</t>
  </si>
  <si>
    <t>03MSJ00003</t>
  </si>
  <si>
    <t>APOYO ECONÓMICO P/GASTOS ESCOLARES</t>
  </si>
  <si>
    <t>E03MSJ0040</t>
  </si>
  <si>
    <t>TF.GC´24 140536</t>
  </si>
  <si>
    <t>03MSJ00040</t>
  </si>
  <si>
    <t>PUBLICACIONES EN PERIODICO DIGITAL 385 G</t>
  </si>
  <si>
    <t>MES DE FEBRERO</t>
  </si>
  <si>
    <t>E03MSJ0041</t>
  </si>
  <si>
    <t>TF.GC´24 40053</t>
  </si>
  <si>
    <t>03MSJ00041</t>
  </si>
  <si>
    <t>PUBLICACION DE ACTIVIDADES DE GOBIERNO</t>
  </si>
  <si>
    <t>PERIODICO TRASFONDO DIGITAL FEBRERO</t>
  </si>
  <si>
    <t>JUAN SERGIO SANCHEZ RODRIGUEZ</t>
  </si>
  <si>
    <t>E03MSJ0042</t>
  </si>
  <si>
    <t>TF.GC´24 748980</t>
  </si>
  <si>
    <t>03MSJ00042</t>
  </si>
  <si>
    <t>APOYO UNIFORMES DEPORTIVOS PARA EQUIPO D</t>
  </si>
  <si>
    <t>FUTBOL SECUNDARIA F.S.X.</t>
  </si>
  <si>
    <t>ZURISADAY CUATEPOTZO CORTES</t>
  </si>
  <si>
    <t>I030000001</t>
  </si>
  <si>
    <t>INT BAN REG CIV 4218</t>
  </si>
  <si>
    <t>INT. BANCARIOS MAR 24 REG CIV 4218</t>
  </si>
  <si>
    <t>I030000002</t>
  </si>
  <si>
    <t>INT BANC FGP 2983</t>
  </si>
  <si>
    <t>INT. BANC MAR 24 FGP 2983</t>
  </si>
  <si>
    <t>I030000004</t>
  </si>
  <si>
    <t>INT BAN MAR24 FFMPAL</t>
  </si>
  <si>
    <t>INT BAN MAR 24 FFMPAL 2916</t>
  </si>
  <si>
    <t>I030000007</t>
  </si>
  <si>
    <t>INT BANC MAR24 IEPS</t>
  </si>
  <si>
    <t>INT BANC MAR 24 IEPS 3114</t>
  </si>
  <si>
    <t>Y SERVICIOS 2024</t>
  </si>
  <si>
    <t>I030000009</t>
  </si>
  <si>
    <t>INT BAN MAR24 IDFL</t>
  </si>
  <si>
    <t>INT. BANCARIOS MAR 24 IDFL 4196</t>
  </si>
  <si>
    <t>LOCALES 2024</t>
  </si>
  <si>
    <t>I030000011</t>
  </si>
  <si>
    <t>INT BANC MAR24 FFISC</t>
  </si>
  <si>
    <t>INT BANCARIOS MAR 24 FFISC 2894</t>
  </si>
  <si>
    <t>I030000013</t>
  </si>
  <si>
    <t>INT BANC MAR24 IDCF</t>
  </si>
  <si>
    <t>INT BANC MAR 24 IDCF 4129</t>
  </si>
  <si>
    <t>PROG. INCENTIVO DERIVADO DE COLABORACION</t>
  </si>
  <si>
    <t>FISCAL 2024</t>
  </si>
  <si>
    <t>I030000016</t>
  </si>
  <si>
    <t>INT BAN MAR24 F ISAN</t>
  </si>
  <si>
    <t>INT BANCARIOS MAR 24 FOCO ISAN 2800</t>
  </si>
  <si>
    <t>PROG. FONDO DE COMPENSACION ISAN 2024</t>
  </si>
  <si>
    <t>I030000018</t>
  </si>
  <si>
    <t>INT BANC MAR24 IVFGD</t>
  </si>
  <si>
    <t>INT BANCARIOS MAR 24 IVFGD 3203</t>
  </si>
  <si>
    <t>I030000021</t>
  </si>
  <si>
    <t>INT BANC MAR24 FOCO</t>
  </si>
  <si>
    <t>INT BANCARIOS MAR 24 FOCO 2738</t>
  </si>
  <si>
    <t>PROG. FONDO DE COMPENSACION</t>
  </si>
  <si>
    <t>I030000023</t>
  </si>
  <si>
    <t>INT BANC MAR24 ISR</t>
  </si>
  <si>
    <t>INT BANCARIOS MAR 24 ISR 3025</t>
  </si>
  <si>
    <t>PROG. FONDO ISR</t>
  </si>
  <si>
    <t>I030000024</t>
  </si>
  <si>
    <t>INT BANC MAR24 GIMP</t>
  </si>
  <si>
    <t>INT BANCARIOS MAR 24 GIM PROG 2023</t>
  </si>
  <si>
    <t>I030000025</t>
  </si>
  <si>
    <t>INT BAN MAR24 GIMP24</t>
  </si>
  <si>
    <t>INT BANCARIOS MAR 24 GIM PROG 4390</t>
  </si>
  <si>
    <t>PROG. GIM PROGRAMAS 2024</t>
  </si>
  <si>
    <t>I030000028</t>
  </si>
  <si>
    <t>T/7030 TRAS REC GIMO</t>
  </si>
  <si>
    <t>T/7030 TRAS RECURSO A GIM OBRA 2024</t>
  </si>
  <si>
    <t>I030000029</t>
  </si>
  <si>
    <t>INT BANC MAR24 FFM24</t>
  </si>
  <si>
    <t>INT BANC MAR 24 FFM 24</t>
  </si>
  <si>
    <t>I030000032</t>
  </si>
  <si>
    <t>INT BANC MAR24 FISM</t>
  </si>
  <si>
    <t>INT BANCARIOS MAR 24 FISM 2024</t>
  </si>
  <si>
    <t>I03MSJ0001</t>
  </si>
  <si>
    <t>INTERESES GANADOS GC MARZO</t>
  </si>
  <si>
    <t>I03ZAC0001</t>
  </si>
  <si>
    <t>INTERESES GANADOS ING. PROP ENERO</t>
  </si>
  <si>
    <t>I03ZAC0006</t>
  </si>
  <si>
    <t>I03ZAC0007</t>
  </si>
  <si>
    <t>E030000028</t>
  </si>
  <si>
    <t>REF 970905 COM BANC</t>
  </si>
  <si>
    <t>COM. BANC FGP 2983</t>
  </si>
  <si>
    <t>E030000033</t>
  </si>
  <si>
    <t>T/0739 FFM 1088</t>
  </si>
  <si>
    <t>ADQUISICION DE COMBUSTIBLE MARZO FFM</t>
  </si>
  <si>
    <t>E030000034</t>
  </si>
  <si>
    <t>T/4060 FFM 1088</t>
  </si>
  <si>
    <t>E03MSJ0004</t>
  </si>
  <si>
    <t>055 GC´24</t>
  </si>
  <si>
    <t>03MSJ00023</t>
  </si>
  <si>
    <t>E03MSJ0005</t>
  </si>
  <si>
    <t>056 GC´24</t>
  </si>
  <si>
    <t>03MSJ00005</t>
  </si>
  <si>
    <t>APOYO ECONÓMICO PARA PARTICIPACION DE</t>
  </si>
  <si>
    <t>CONCURSO VII NACIONAL DE MATEMATICAS</t>
  </si>
  <si>
    <t>VIRGINIA DIAZ SAMPEDRO</t>
  </si>
  <si>
    <t>E03MSJ0006</t>
  </si>
  <si>
    <t>057 GC´24</t>
  </si>
  <si>
    <t>03MSJ00006</t>
  </si>
  <si>
    <t>KARLA VAZQUEZ MENESES</t>
  </si>
  <si>
    <t>E03MSJ0007</t>
  </si>
  <si>
    <t>058 GC´24</t>
  </si>
  <si>
    <t>03MSJ00007</t>
  </si>
  <si>
    <t>E03MSJ0008</t>
  </si>
  <si>
    <t>059 GC´24</t>
  </si>
  <si>
    <t>03MSJ00008</t>
  </si>
  <si>
    <t>XOCHITL HERNÁNDEZ MENESES</t>
  </si>
  <si>
    <t>E03MSJ0043</t>
  </si>
  <si>
    <t>TF.GC´24 219038</t>
  </si>
  <si>
    <t>03MSJ00043</t>
  </si>
  <si>
    <t>GASTOS MEDICOS AL PERSONAL</t>
  </si>
  <si>
    <t>JHOCELYN MENESES POPOCATL</t>
  </si>
  <si>
    <t>E03MSJ0044</t>
  </si>
  <si>
    <t>TF.GC´24 874041</t>
  </si>
  <si>
    <t>03MSJ00044</t>
  </si>
  <si>
    <t>E03MSJ0045</t>
  </si>
  <si>
    <t>TF.GC´24 874077</t>
  </si>
  <si>
    <t>03MSJ00045</t>
  </si>
  <si>
    <t>PAGO SERVICO TELEFONICO LINEA 2466882358</t>
  </si>
  <si>
    <t>E03MSJ0046</t>
  </si>
  <si>
    <t>TF.GC´24 874089</t>
  </si>
  <si>
    <t>03MSJ00046</t>
  </si>
  <si>
    <t>PAGO SERVICO TELEFONICO LINEA 2467970542</t>
  </si>
  <si>
    <t>E03MSJ0047</t>
  </si>
  <si>
    <t>TF.GC´24 874103</t>
  </si>
  <si>
    <t>03MSJ00047</t>
  </si>
  <si>
    <t>COMBUSTIBLE FAC 22731</t>
  </si>
  <si>
    <t>I03ZAC0008</t>
  </si>
  <si>
    <t>I03ZAC0009</t>
  </si>
  <si>
    <t>I03ZAC0010</t>
  </si>
  <si>
    <t>D03ZAC0001</t>
  </si>
  <si>
    <t>REG. DERECHO ALUMBRADO PUBLICO</t>
  </si>
  <si>
    <t>E030000035</t>
  </si>
  <si>
    <t>T/5176 FFM 1088</t>
  </si>
  <si>
    <t>PAGO ALUMBRADO PUBLICO FEBRERO</t>
  </si>
  <si>
    <t>E03MSJ0009</t>
  </si>
  <si>
    <t>060 GC´24</t>
  </si>
  <si>
    <t>03MSJ00009</t>
  </si>
  <si>
    <t>ROSA ISELA PÉREZ TLALMIS</t>
  </si>
  <si>
    <t>E03MSJ0048</t>
  </si>
  <si>
    <t>TF.GC'24 203028</t>
  </si>
  <si>
    <t>03MSJ00048</t>
  </si>
  <si>
    <t>APOYO POR RESGUARDO D CAMION COMPACTADOR</t>
  </si>
  <si>
    <t>ENERO Y FEBRERO</t>
  </si>
  <si>
    <t>REGULO SILVA CERVANTES</t>
  </si>
  <si>
    <t>E03MSJ0049</t>
  </si>
  <si>
    <t>TF.GC´24 203059</t>
  </si>
  <si>
    <t>03MSJ00049</t>
  </si>
  <si>
    <t>PIPAS DE AGUA PARA VECINOS DE CALLES</t>
  </si>
  <si>
    <t>10 DE MAYO Y REV.</t>
  </si>
  <si>
    <t>E030000006</t>
  </si>
  <si>
    <t>T/3081 TRASP GIM DIF</t>
  </si>
  <si>
    <t>T/3081 TRASP DE RECURSO GIM DIF</t>
  </si>
  <si>
    <t>GIM PROGRAMAS</t>
  </si>
  <si>
    <t>E030000007</t>
  </si>
  <si>
    <t>T/3092 TRAS GIM30ABR</t>
  </si>
  <si>
    <t>T/3092 TRASP DE RECURSO A GIM 30 ABRIL</t>
  </si>
  <si>
    <t>E030000008</t>
  </si>
  <si>
    <t>T/3104 TRAS GIM10MAY</t>
  </si>
  <si>
    <t>T/3104 TRASP DE RECURSO A GIM 10 MAY0</t>
  </si>
  <si>
    <t>E030000023</t>
  </si>
  <si>
    <t>T/5048 FORM VALOR RC</t>
  </si>
  <si>
    <t>FORMAS VALORADAS REG CIVIL</t>
  </si>
  <si>
    <t>PROG. REGISTRO CIVIL</t>
  </si>
  <si>
    <t>E030000030</t>
  </si>
  <si>
    <t>CH-0010 FFM 1088</t>
  </si>
  <si>
    <t>PENSION ALIMENTICIA 2A QUINC FEBRERO</t>
  </si>
  <si>
    <t>E03MSJ0010</t>
  </si>
  <si>
    <t>061 GC´24</t>
  </si>
  <si>
    <t>03MSJ00010</t>
  </si>
  <si>
    <t>EDGAR TUXPAN PADILLA</t>
  </si>
  <si>
    <t>E03MSJ0011</t>
  </si>
  <si>
    <t>062 GC´24</t>
  </si>
  <si>
    <t>03MSJ00011</t>
  </si>
  <si>
    <t>E03MSJ0012</t>
  </si>
  <si>
    <t>063 GC´24</t>
  </si>
  <si>
    <t>03MSJ00012</t>
  </si>
  <si>
    <t>ROSA TEMAZATZI SABAS</t>
  </si>
  <si>
    <t>E03MSJ0013</t>
  </si>
  <si>
    <t>064 GC´24</t>
  </si>
  <si>
    <t>03MSJ00013</t>
  </si>
  <si>
    <t>GORGONIO RODRIGUEZ PALMA</t>
  </si>
  <si>
    <t>E03MSJ0014</t>
  </si>
  <si>
    <t>065 GC´24</t>
  </si>
  <si>
    <t>03MSJ00014</t>
  </si>
  <si>
    <t>PAGO DE FINIQUITO</t>
  </si>
  <si>
    <t>SALLY CORONA DE LA ROSA</t>
  </si>
  <si>
    <t>E03MSJ0050</t>
  </si>
  <si>
    <t>TF.GC´24 320737</t>
  </si>
  <si>
    <t>03MSJ00050</t>
  </si>
  <si>
    <t>ADQ. DE PLAYERAS PARA EL PERSONAL CON</t>
  </si>
  <si>
    <t>MOTIVO DEL DESLFELE DE CARNAVAL</t>
  </si>
  <si>
    <t>PROVEEDORA BOSA DE MEXICO SA DE CV</t>
  </si>
  <si>
    <t>I030000026</t>
  </si>
  <si>
    <t>DEV REG CIV FEB 24</t>
  </si>
  <si>
    <t>DEV REGISTRO CIVIL FEB 24</t>
  </si>
  <si>
    <t>I03ZAC0011</t>
  </si>
  <si>
    <t>I03ZAC0012</t>
  </si>
  <si>
    <t>I03ZAC0013</t>
  </si>
  <si>
    <t>E030000037</t>
  </si>
  <si>
    <t>T/6037 FFM 1088</t>
  </si>
  <si>
    <t>F/99AE MANTENIMIENTO DE PATRULLA NISSAN</t>
  </si>
  <si>
    <t>PABLO GARCIA PEREZ</t>
  </si>
  <si>
    <t>E03MSJ0015</t>
  </si>
  <si>
    <t>066 GC´24</t>
  </si>
  <si>
    <t>03MSJ00015</t>
  </si>
  <si>
    <t>GUADALUPE HUERTA PÉREZ</t>
  </si>
  <si>
    <t>E03MSJ0016</t>
  </si>
  <si>
    <t>067 GC´24</t>
  </si>
  <si>
    <t>03MSJ00016</t>
  </si>
  <si>
    <t>SANDRA RAMIREZ TUXPAN</t>
  </si>
  <si>
    <t>E03MSJ0017</t>
  </si>
  <si>
    <t>068 GC´24</t>
  </si>
  <si>
    <t>03MSJ00017</t>
  </si>
  <si>
    <t>ADRIANA LEAL HERNANDEZ</t>
  </si>
  <si>
    <t>I030000014</t>
  </si>
  <si>
    <t>PART FEB24 IDCF 4129</t>
  </si>
  <si>
    <t>PARTICIPACION FEB 24 IDCF 4129</t>
  </si>
  <si>
    <t>D03MSJ0005</t>
  </si>
  <si>
    <t>D03MSJ0006</t>
  </si>
  <si>
    <t>E030000009</t>
  </si>
  <si>
    <t>T/3115 TRAS A GC24</t>
  </si>
  <si>
    <t>T/3115 TRASP DE RECURSO A GC24</t>
  </si>
  <si>
    <t>E030000011</t>
  </si>
  <si>
    <t>T/3081 TRAS A GC24</t>
  </si>
  <si>
    <t>T/3081 TRASP DE RECURSO A GC24</t>
  </si>
  <si>
    <t>PROG. IEPS 2024</t>
  </si>
  <si>
    <t>E030000012</t>
  </si>
  <si>
    <t>T/3104 TRASP A GC 24</t>
  </si>
  <si>
    <t>T/3104 TRASP DE RECURSO A GC 24</t>
  </si>
  <si>
    <t>E030000014</t>
  </si>
  <si>
    <t>T/3070 TRASP A GC 24</t>
  </si>
  <si>
    <t>T/3070 TRASP DE RECURSO A GC 24</t>
  </si>
  <si>
    <t>PROG. FONDO DE FISCALIZACION 24</t>
  </si>
  <si>
    <t>E030000016</t>
  </si>
  <si>
    <t>T/3092 TRASP A GC 24</t>
  </si>
  <si>
    <t>T/3092 TRASP DE RECURSO A GC 24</t>
  </si>
  <si>
    <t>PROG. INCENTIVOS DERIVADOS DE COLABOR</t>
  </si>
  <si>
    <t>E030000017</t>
  </si>
  <si>
    <t>T/3052 TRASP A GC 24</t>
  </si>
  <si>
    <t>T/3052 TRASP DE RECURSO A GC 24</t>
  </si>
  <si>
    <t>PROG. FONDO DE COMPENSACION ISAN 24</t>
  </si>
  <si>
    <t>E03MSJ0018</t>
  </si>
  <si>
    <t>069 GC´24</t>
  </si>
  <si>
    <t>03MSJ00018</t>
  </si>
  <si>
    <t>APOYO P/PAGO DE LUZ CON EL 50% DEL POZO</t>
  </si>
  <si>
    <t>DE RIEGO "GPO PRODUCS AGROPS IV SSS"</t>
  </si>
  <si>
    <t>E03MSJ0019</t>
  </si>
  <si>
    <t>070 GC´24</t>
  </si>
  <si>
    <t>03MSJ00019</t>
  </si>
  <si>
    <t>MARIA ALICIA FONSECA RONQUILLO</t>
  </si>
  <si>
    <t>E03MSJ0020</t>
  </si>
  <si>
    <t>071 GC´24</t>
  </si>
  <si>
    <t>03MSJ00020</t>
  </si>
  <si>
    <t>MARIA PETRA MENESES PALMA</t>
  </si>
  <si>
    <t>E03MSJ0021</t>
  </si>
  <si>
    <t>072 GC´24</t>
  </si>
  <si>
    <t>03MSJ00021</t>
  </si>
  <si>
    <t>FREDI LEON ANGULO</t>
  </si>
  <si>
    <t>E03MSJ0022</t>
  </si>
  <si>
    <t>073 GC´24</t>
  </si>
  <si>
    <t>03MSJ00022</t>
  </si>
  <si>
    <t>PAGO DE CLASES DE ZUMBA CORRESPONDIENTE</t>
  </si>
  <si>
    <t>A FEBRERO ( DE ACUERDO A CONVENIO ANEXO)</t>
  </si>
  <si>
    <t>ANGEL BADILLO XICOHTENCATL</t>
  </si>
  <si>
    <t>E03MSJ0051</t>
  </si>
  <si>
    <t>TF.GC´24 279088</t>
  </si>
  <si>
    <t>03MSJ00051</t>
  </si>
  <si>
    <t>LONA IMPRESA VIOLENTOMETRO IMMUJER</t>
  </si>
  <si>
    <t>ALFONSO TOSCUENTO FLORES</t>
  </si>
  <si>
    <t>E03MSJ0052</t>
  </si>
  <si>
    <t>TF.GC´24 791017</t>
  </si>
  <si>
    <t>03MSJ00052</t>
  </si>
  <si>
    <t>E03MSJ0053</t>
  </si>
  <si>
    <t>TF.GC´24 303035</t>
  </si>
  <si>
    <t>03MSJ00053</t>
  </si>
  <si>
    <t>E03MSJ0054</t>
  </si>
  <si>
    <t>TF.GC´24 859360</t>
  </si>
  <si>
    <t>03MSJ00054</t>
  </si>
  <si>
    <t>APOYO PAGO A INSTRUCTOR DE FUTBOL FEB</t>
  </si>
  <si>
    <t>E03MSJ0023</t>
  </si>
  <si>
    <t>074 GC´24</t>
  </si>
  <si>
    <t>03MSJ00024</t>
  </si>
  <si>
    <t>APOYO ECON. A COMITE DE POZO DE RIEGO #4</t>
  </si>
  <si>
    <t>E03MSJ0024</t>
  </si>
  <si>
    <t>075 GC´24</t>
  </si>
  <si>
    <t>03MSJ00025</t>
  </si>
  <si>
    <t>APOYO ECON. A COMITE DE POZO DE RIEGO #2</t>
  </si>
  <si>
    <t>E03MSJ0055</t>
  </si>
  <si>
    <t>TF.GC´24 245029</t>
  </si>
  <si>
    <t>03MSJ00055</t>
  </si>
  <si>
    <t>SERV. DE MANTTO A DESBROZADORAS</t>
  </si>
  <si>
    <t>MIGUEL GUTIERREZ FORTIZ</t>
  </si>
  <si>
    <t>E03ZAC0001</t>
  </si>
  <si>
    <t>TF.ING.PROP´23 15028</t>
  </si>
  <si>
    <t>03ZAC00001</t>
  </si>
  <si>
    <t>PAGO SERVICIOS DE AUTOBUS PARA VIAJE A</t>
  </si>
  <si>
    <t>SANTA CRUZ HUATULCO (GRUPO 3RA EDAD)</t>
  </si>
  <si>
    <t>E03MSJ0025</t>
  </si>
  <si>
    <t>076 GC´24</t>
  </si>
  <si>
    <t>03MSJ00026</t>
  </si>
  <si>
    <t>ALONSO PADILLA GONZALEZ</t>
  </si>
  <si>
    <t>E03MSJ0026</t>
  </si>
  <si>
    <t>077 GC´24</t>
  </si>
  <si>
    <t>03MSJ00027</t>
  </si>
  <si>
    <t>MARISOL MENDIETA PADILLA</t>
  </si>
  <si>
    <t>E03MSJ0056</t>
  </si>
  <si>
    <t>TF.GC´24 159307</t>
  </si>
  <si>
    <t>03MSJ00056</t>
  </si>
  <si>
    <t>ISRAEL GUEVARA CABRERA</t>
  </si>
  <si>
    <t>E03MSJ0057</t>
  </si>
  <si>
    <t>TG.GC´24 146032</t>
  </si>
  <si>
    <t>03MSJ00057</t>
  </si>
  <si>
    <t>APOYO CON PAPELERIA A CENTRO DE SALUD</t>
  </si>
  <si>
    <t>PARA DIFUSION DE CAMPAÑAS</t>
  </si>
  <si>
    <t>D03MSJ0001</t>
  </si>
  <si>
    <t>E03MSJ0027</t>
  </si>
  <si>
    <t>078 GC´24</t>
  </si>
  <si>
    <t>03MSJ00028</t>
  </si>
  <si>
    <t>MARIA GLORIA FELIX PEREZ PEREZ</t>
  </si>
  <si>
    <t>E03MSJ0028</t>
  </si>
  <si>
    <t>079 GC´24</t>
  </si>
  <si>
    <t>03MSJ00029</t>
  </si>
  <si>
    <t>JOSE AGUISTIN NOHPAL CORONA</t>
  </si>
  <si>
    <t>E03MSJ0029</t>
  </si>
  <si>
    <t>080 GC´24</t>
  </si>
  <si>
    <t>03MSJ00030</t>
  </si>
  <si>
    <t>MARIA LUISA MACUILAC MENESES</t>
  </si>
  <si>
    <t>E03MSJ0058</t>
  </si>
  <si>
    <t>TF.GC´24 681035</t>
  </si>
  <si>
    <t>E03MSJ0059</t>
  </si>
  <si>
    <t>TF.GC´24 365028</t>
  </si>
  <si>
    <t>03MSJ00058</t>
  </si>
  <si>
    <t>ADQ. DE TARIMAS PARA OFICINA DE ARCHIVO</t>
  </si>
  <si>
    <t>LYDIA CORTES CRUZ</t>
  </si>
  <si>
    <t>E03MSJ0087</t>
  </si>
  <si>
    <t>TF.GC´23 371184</t>
  </si>
  <si>
    <t>03MSJ00079</t>
  </si>
  <si>
    <t>ADQ.DE HOJAS T/C Y T/O DIVERSAS AREAS</t>
  </si>
  <si>
    <t>I030000019</t>
  </si>
  <si>
    <t>PART MAR24 IVFGD</t>
  </si>
  <si>
    <t>PART MAR 24 IVFGD 3203</t>
  </si>
  <si>
    <t>PROG. INCENTIVO PARA LA VENTA FINAL</t>
  </si>
  <si>
    <t>DE GASOLINA Y DIESEL 2024</t>
  </si>
  <si>
    <t>I030000022</t>
  </si>
  <si>
    <t>PART MAR24 FOCO 2738</t>
  </si>
  <si>
    <t>PART MAR 24 FOCO 2738</t>
  </si>
  <si>
    <t>PROG. FONDO DE COMPENSACION 2024</t>
  </si>
  <si>
    <t>I03ZAC0014</t>
  </si>
  <si>
    <t>I03ZAC0015</t>
  </si>
  <si>
    <t>E030000038</t>
  </si>
  <si>
    <t>T/2081 FFM 1088</t>
  </si>
  <si>
    <t>1A QUINCENA DE MARZO FFM</t>
  </si>
  <si>
    <t>E03MSJ0030</t>
  </si>
  <si>
    <t>081 GC´24</t>
  </si>
  <si>
    <t>03MSJ00031</t>
  </si>
  <si>
    <t>JOSEFA ZEPEDA HERNANDEZ</t>
  </si>
  <si>
    <t>E03MSJ0031</t>
  </si>
  <si>
    <t>082 GC´24</t>
  </si>
  <si>
    <t>03MSJ00032</t>
  </si>
  <si>
    <t>PEDRO ZEPEDA PALMA</t>
  </si>
  <si>
    <t>E03MSJ0032</t>
  </si>
  <si>
    <t>083 GC´24</t>
  </si>
  <si>
    <t>E03MSJ0033</t>
  </si>
  <si>
    <t>084 GC´24</t>
  </si>
  <si>
    <t>03MSJ00033</t>
  </si>
  <si>
    <t>MARIA ISABEL HERNANDEZ CABRERA</t>
  </si>
  <si>
    <t>E03MSJ0060</t>
  </si>
  <si>
    <t>TF.GC´24 051452</t>
  </si>
  <si>
    <t>03MSJ00059</t>
  </si>
  <si>
    <t>PAGO 1RA QNA DE MARZO AL PERSONAL</t>
  </si>
  <si>
    <t>E03MSJ0061</t>
  </si>
  <si>
    <t>TF.GC´24 413079</t>
  </si>
  <si>
    <t>03MSJ00060</t>
  </si>
  <si>
    <t>APOYO PAGO 1RA QNA DE MARZO AUXILIAR DE</t>
  </si>
  <si>
    <t>OBRAS SEGUN CONVENIO</t>
  </si>
  <si>
    <t>E03MSJ0062</t>
  </si>
  <si>
    <t>TF.GC´24 413096</t>
  </si>
  <si>
    <t>E03MSJ0063</t>
  </si>
  <si>
    <t>TF.GC´24 287056</t>
  </si>
  <si>
    <t>03MSJ00061</t>
  </si>
  <si>
    <t>PAGO SERVICIO DE ENERGIA ELECTRICA INST.</t>
  </si>
  <si>
    <t>ECOTURISTICO</t>
  </si>
  <si>
    <t>E03ZAC0006</t>
  </si>
  <si>
    <t>TF.ING.PROP´24</t>
  </si>
  <si>
    <t>03ZAC00007</t>
  </si>
  <si>
    <t>SERVICIO DE ENERGIA ELECTRICA POZO DE</t>
  </si>
  <si>
    <t>E03ZAC0007</t>
  </si>
  <si>
    <t>TF.ING.PROP´24 87044</t>
  </si>
  <si>
    <t>03MSJ00004</t>
  </si>
  <si>
    <t>PAGO SERVICIO DE ENERGIA ELECTRICA DEL</t>
  </si>
  <si>
    <t>POZO DE AGUA POTABLE 2</t>
  </si>
  <si>
    <t>I03ZAC0016</t>
  </si>
  <si>
    <t>D03MSJ0002</t>
  </si>
  <si>
    <t>PROV. CONTRIBUCIONES DE FEBRERO FFM</t>
  </si>
  <si>
    <t>E03MSJ0034</t>
  </si>
  <si>
    <t>085 GC´24</t>
  </si>
  <si>
    <t>03MSJ00034</t>
  </si>
  <si>
    <t>APOYO PAGO 1RA QNA DE MARZO POR SERV. DE</t>
  </si>
  <si>
    <t>E03MSJ0064</t>
  </si>
  <si>
    <t>TF.GC´24 915752</t>
  </si>
  <si>
    <t>03MSJ00062</t>
  </si>
  <si>
    <t>PAGO DE COMBUSTLBLE FACTURA 128</t>
  </si>
  <si>
    <t>E03MSJ0065</t>
  </si>
  <si>
    <t>TF. GC´24 635745</t>
  </si>
  <si>
    <t>03MSJ00063</t>
  </si>
  <si>
    <t>PAGO IMPUESTO SOBRE NOMINA MES DE FEB.</t>
  </si>
  <si>
    <t>E03MSJ0066</t>
  </si>
  <si>
    <t>TF.GC´24 007018</t>
  </si>
  <si>
    <t>03MSJ00064</t>
  </si>
  <si>
    <t>APOYO LONCH PARA CAMPAÑA DE VACUNACION</t>
  </si>
  <si>
    <t>DE PERROS Y GATOS C.S.R.D</t>
  </si>
  <si>
    <t>E03MSJ0067</t>
  </si>
  <si>
    <t>TF.GC´24 773529</t>
  </si>
  <si>
    <t>ENTERO DE CONTRIBUCIONES MES DE FEB</t>
  </si>
  <si>
    <t>E03MSJ0068</t>
  </si>
  <si>
    <t>TF.GC´24 890028</t>
  </si>
  <si>
    <t>03MSJ00065</t>
  </si>
  <si>
    <t>MATERIAL PARA EQUIPO DE CLORACION POZO</t>
  </si>
  <si>
    <t>DE AGUA POTABLE</t>
  </si>
  <si>
    <t>JESUS ALEJANDRO TEXIS SALAZAR</t>
  </si>
  <si>
    <t>E03MSJ0069</t>
  </si>
  <si>
    <t>TF.GC´24 890044</t>
  </si>
  <si>
    <t>03MSJ00066</t>
  </si>
  <si>
    <t>I03ZAC0017</t>
  </si>
  <si>
    <t>I03ZAC0018</t>
  </si>
  <si>
    <t>D03MSJ0003</t>
  </si>
  <si>
    <t>PRESTA. DE REC DE ING. A GC</t>
  </si>
  <si>
    <t>E03MSJ0035</t>
  </si>
  <si>
    <t>086 GC´24</t>
  </si>
  <si>
    <t>03MSJ00035</t>
  </si>
  <si>
    <t>LUCINDA GUZMAN ESPINDOLA</t>
  </si>
  <si>
    <t>E03MSJ0036</t>
  </si>
  <si>
    <t>087 GC´24</t>
  </si>
  <si>
    <t>03MSJ00036</t>
  </si>
  <si>
    <t>KAREN PÉREZ TLALMIS</t>
  </si>
  <si>
    <t>E03MSJ0070</t>
  </si>
  <si>
    <t>TF.GC´24 329045</t>
  </si>
  <si>
    <t>03MSJ00067</t>
  </si>
  <si>
    <t>APOYO COMPRA DE MESAS Y BANCAS PLEGABLES</t>
  </si>
  <si>
    <t>PARA ESC. PRIMARIA MELCHOR OCAMPO</t>
  </si>
  <si>
    <t>NUEVA WALMART DE MEXICO S DE R L DE CV</t>
  </si>
  <si>
    <t>E03ZAC0008</t>
  </si>
  <si>
    <t>TF.ING.PROP´24 29031</t>
  </si>
  <si>
    <t>PRESTAMO DE REC ING. A GC</t>
  </si>
  <si>
    <t>E030000040</t>
  </si>
  <si>
    <t>T/6033 FFM 1088</t>
  </si>
  <si>
    <t>F D2B5 ADQUISICION DE UNIFORMES FFM</t>
  </si>
  <si>
    <t>CONDOR VIP S DE RL DE CV</t>
  </si>
  <si>
    <t>E03MSJ0071</t>
  </si>
  <si>
    <t>TF.GC´24 683027</t>
  </si>
  <si>
    <t>03MSJ00068</t>
  </si>
  <si>
    <t>APOYO COMPRA DE TROFEOS PARA PREMIACION</t>
  </si>
  <si>
    <t>TORNEO DE BASQUETBOL CONALEP ZACUALPAN</t>
  </si>
  <si>
    <t>OSCAR MENDOZA CNALES</t>
  </si>
  <si>
    <t>E03MSJ0072</t>
  </si>
  <si>
    <t>TF.GC´24 467028</t>
  </si>
  <si>
    <t>03MSJ00069</t>
  </si>
  <si>
    <t>JOSE LUIS MEDINA CRUZ</t>
  </si>
  <si>
    <t>E030000021</t>
  </si>
  <si>
    <t>T/0037 TRASP GIM DIF</t>
  </si>
  <si>
    <t>T/0037 TRASP DE RECURSO GIM DIF</t>
  </si>
  <si>
    <t>E030000022</t>
  </si>
  <si>
    <t>T/4031 TRASP A GC 24</t>
  </si>
  <si>
    <t>T/4031 TRASP DE RECURSO A GC 24</t>
  </si>
  <si>
    <t>E030000025</t>
  </si>
  <si>
    <t>T/0054 INS. DESP DIF</t>
  </si>
  <si>
    <t>ADQ INSUMOS PARA DESPENSA</t>
  </si>
  <si>
    <t>E03MSJ0037</t>
  </si>
  <si>
    <t>088 GC´24</t>
  </si>
  <si>
    <t>03MSJ00037</t>
  </si>
  <si>
    <t>APOYO ECONÓMICO PARA GASTOS FUNERARIOS</t>
  </si>
  <si>
    <t>ENRIQUETA RODRIGUEZ VARGAS</t>
  </si>
  <si>
    <t>E030000019</t>
  </si>
  <si>
    <t>T/1107 TRASP DE REC</t>
  </si>
  <si>
    <t>E030000020</t>
  </si>
  <si>
    <t>T/3046 TRASP A GC 24</t>
  </si>
  <si>
    <t>T/3046 TRASP DE RECURSO A GC 24</t>
  </si>
  <si>
    <t>E030000026</t>
  </si>
  <si>
    <t>T/1032 INS. DESP DIF</t>
  </si>
  <si>
    <t>ADQ INSUMOS DESPENSA DIF</t>
  </si>
  <si>
    <t>E030000027</t>
  </si>
  <si>
    <t>T/1085 INS DESP DIF</t>
  </si>
  <si>
    <t>ADQ. INSUMOS PARA DESPENSA</t>
  </si>
  <si>
    <t>E03MSJ0038</t>
  </si>
  <si>
    <t>089 GC´24</t>
  </si>
  <si>
    <t>03MSJ00038</t>
  </si>
  <si>
    <t>MARTIN PÉREZ PÉREZ</t>
  </si>
  <si>
    <t>E03MSJ0073</t>
  </si>
  <si>
    <t>TF.GC´24 927018</t>
  </si>
  <si>
    <t>03MSJ00070</t>
  </si>
  <si>
    <t>E03MSJ0074</t>
  </si>
  <si>
    <t>TF.GC´24 008901</t>
  </si>
  <si>
    <t>03MSJ00071</t>
  </si>
  <si>
    <t>ADQ. DE PAPAELRIA DIV. AREAS DEL AYTO.</t>
  </si>
  <si>
    <t>E03MSJ0075</t>
  </si>
  <si>
    <t>TF.GC´24 011971</t>
  </si>
  <si>
    <t>03MSJ00078</t>
  </si>
  <si>
    <t>ADQ. DE PAPELERIA DIVERSAS AREAS</t>
  </si>
  <si>
    <t>I030000020</t>
  </si>
  <si>
    <t>T/3033 CANC DE TRASP</t>
  </si>
  <si>
    <t>T/3033 CANC DE TRASPASO A GIM PROG</t>
  </si>
  <si>
    <t>E03MSJ0077</t>
  </si>
  <si>
    <t>TF.GC´24 118273</t>
  </si>
  <si>
    <t>03MSJ00072</t>
  </si>
  <si>
    <t>APOYO A COMISION DE LA PALMA PARA LA</t>
  </si>
  <si>
    <t>COMPRA DE DIV. ARTICULOS</t>
  </si>
  <si>
    <t>E030000024</t>
  </si>
  <si>
    <t>T/8030 TRASP REC</t>
  </si>
  <si>
    <t>T/8030 TRASP REC A GC 24</t>
  </si>
  <si>
    <t>E030000041</t>
  </si>
  <si>
    <t>T/3032 FFM 1088</t>
  </si>
  <si>
    <t>FINIQUITO PAGO UNIFORMES</t>
  </si>
  <si>
    <t>E03MSJ0078</t>
  </si>
  <si>
    <t>TF.GC´24 302217</t>
  </si>
  <si>
    <t>03MSJ00073</t>
  </si>
  <si>
    <t>E03MSJ0079</t>
  </si>
  <si>
    <t>TF.GC´24 302876</t>
  </si>
  <si>
    <t>03MSJ00074</t>
  </si>
  <si>
    <t>CONSUMO ALIMENTOS HORAS EXTRAORDINARIAS</t>
  </si>
  <si>
    <t>MARIA TERESA DIAZ CORONA</t>
  </si>
  <si>
    <t>E03ZAC0002</t>
  </si>
  <si>
    <t>TF.ING.PROP´23 10028</t>
  </si>
  <si>
    <t>03ZAC00009</t>
  </si>
  <si>
    <t>SERV. DE MANTTO ACAMON COMPACTADOR</t>
  </si>
  <si>
    <t>ARTURO ATEMPA LOZANO</t>
  </si>
  <si>
    <t>E03ZAC0003</t>
  </si>
  <si>
    <t>TF.ING.PROP´23 03338</t>
  </si>
  <si>
    <t>03ZAC00002</t>
  </si>
  <si>
    <t>JUAN MANUEL HERNANDEZ LUNA</t>
  </si>
  <si>
    <t>I030000003</t>
  </si>
  <si>
    <t>PART MAR24 FGP 2983</t>
  </si>
  <si>
    <t>PARTIC MAR 24 FGP 2983</t>
  </si>
  <si>
    <t>PROG. FONDO GRAL DE PARTICIPACIONES 2983</t>
  </si>
  <si>
    <t>MENOS CONV OBRA (2/3)</t>
  </si>
  <si>
    <t>E030000001</t>
  </si>
  <si>
    <t>T/7048 TRASP A GC 24</t>
  </si>
  <si>
    <t>T/7048 TRASP DE RECURSO A GC 24</t>
  </si>
  <si>
    <t>PROG. FONDO GRAL DE PARTCIPACIONES</t>
  </si>
  <si>
    <t>E03MSJ0080</t>
  </si>
  <si>
    <t>TF.GC´24 441028</t>
  </si>
  <si>
    <t>03MSJ00075</t>
  </si>
  <si>
    <t>APOYO UNIFORMES PARA GRUPO DE CLAMEROS</t>
  </si>
  <si>
    <t>JUVENAL HERNANDEZ RAMIREZ</t>
  </si>
  <si>
    <t>E03MSJ0081</t>
  </si>
  <si>
    <t>TF.GC´24 067030</t>
  </si>
  <si>
    <t>03ZAC00010</t>
  </si>
  <si>
    <t>ADQ. DE LONAS IMPRESAS REGLAMENTOS</t>
  </si>
  <si>
    <t>ROCIO LARA TREJO</t>
  </si>
  <si>
    <t>I030000010</t>
  </si>
  <si>
    <t>PART MAR24 IDFL 4196</t>
  </si>
  <si>
    <t>PARTICIPACION MAR 24 IDFL 4196</t>
  </si>
  <si>
    <t>I030000012</t>
  </si>
  <si>
    <t>PART MAR24 FFISC</t>
  </si>
  <si>
    <t>PARTICIPACION MAR 24 FFISC 2894</t>
  </si>
  <si>
    <t>I030000017</t>
  </si>
  <si>
    <t>PART MAR24 FOCO ISAN</t>
  </si>
  <si>
    <t>PART MAR 24 FOCO ISAN 2800</t>
  </si>
  <si>
    <t>I03ZAC0019</t>
  </si>
  <si>
    <t>I03ZAC0020</t>
  </si>
  <si>
    <t>I03ZAC0021</t>
  </si>
  <si>
    <t>D03ZAC0002</t>
  </si>
  <si>
    <t>DEV. DE PRESTAM</t>
  </si>
  <si>
    <t>E030000002</t>
  </si>
  <si>
    <t>T/9073 TRASP GIM PRG</t>
  </si>
  <si>
    <t>T/9073 TRASP RECURSO GIM DIF</t>
  </si>
  <si>
    <t>PROG. FONDO GRAL DE PARTICIPACIONES</t>
  </si>
  <si>
    <t>E030000003</t>
  </si>
  <si>
    <t>T/9088 TRASP GIM PRO</t>
  </si>
  <si>
    <t>T/9088 TRASP RECURSO GIM EDUCACION</t>
  </si>
  <si>
    <t>E030000004</t>
  </si>
  <si>
    <t>T/9099 TRASP GIM30A</t>
  </si>
  <si>
    <t>T/9099 TRASP DE RECURSO GIM 30 ABRIL</t>
  </si>
  <si>
    <t>E030000005</t>
  </si>
  <si>
    <t>T/9110 TRAS A GIM OB</t>
  </si>
  <si>
    <t>T/9110 TRASP DE RECURSO A GIM OBRA</t>
  </si>
  <si>
    <t>GIM OBRA</t>
  </si>
  <si>
    <t>E030000010</t>
  </si>
  <si>
    <t>T/9148 TRASP A GC24</t>
  </si>
  <si>
    <t>T/9148 TRASP DE RECURSO A GC24</t>
  </si>
  <si>
    <t>E030000013</t>
  </si>
  <si>
    <t>T/9047 TRASP A GC 24</t>
  </si>
  <si>
    <t>T/9047 TRASP DE RECURSO A GC 24</t>
  </si>
  <si>
    <t>E030000015</t>
  </si>
  <si>
    <t>T/9036 TRASP A GC24</t>
  </si>
  <si>
    <t>T/9036 TRASP DE RECURSO A GC24</t>
  </si>
  <si>
    <t>E030000018</t>
  </si>
  <si>
    <t>T/9025 TRASP A GC24</t>
  </si>
  <si>
    <t>T/9025 TRASP DE RECURSO A GC24</t>
  </si>
  <si>
    <t>E030000031</t>
  </si>
  <si>
    <t>CH-0011 FFM 1088</t>
  </si>
  <si>
    <t>PENSION ALIMENTICIA 1A QUINC MARZO</t>
  </si>
  <si>
    <t>E030000039</t>
  </si>
  <si>
    <t>T/32C6 FFM 1088</t>
  </si>
  <si>
    <t>2A QUINCENA DE MARZO FFM</t>
  </si>
  <si>
    <t>E03MSJ0039</t>
  </si>
  <si>
    <t>090 GC´24</t>
  </si>
  <si>
    <t>03MSJ00039</t>
  </si>
  <si>
    <t>E03MSJ0076</t>
  </si>
  <si>
    <t>03MSJ00076</t>
  </si>
  <si>
    <t>PAGO 2DA QNA DE MARZO AL PERSONAL</t>
  </si>
  <si>
    <t>LUIS CORONA AGUILA</t>
  </si>
  <si>
    <t>E03MSJ0082</t>
  </si>
  <si>
    <t>TF.GC´24 543260</t>
  </si>
  <si>
    <t>E03MSJ0083</t>
  </si>
  <si>
    <t>TG.GC´24 399117</t>
  </si>
  <si>
    <t>DEV. DE REC A ING.PROP</t>
  </si>
  <si>
    <t>E03MSJ0084</t>
  </si>
  <si>
    <t>TF.GC´24 5051452</t>
  </si>
  <si>
    <t>E03MSJ0085</t>
  </si>
  <si>
    <t>TF.GC´24 901097</t>
  </si>
  <si>
    <t>03MSJ00077</t>
  </si>
  <si>
    <t>APOYO PAGO 2DA QNA DE MARZO A AUXILIAR D</t>
  </si>
  <si>
    <t>E03MSJ0086</t>
  </si>
  <si>
    <t>TF.GC´24 02887</t>
  </si>
  <si>
    <t>E03ZAC0004</t>
  </si>
  <si>
    <t>013 ING.PROP´24</t>
  </si>
  <si>
    <t>03ZAC00005</t>
  </si>
  <si>
    <t>E03ZAC0005</t>
  </si>
  <si>
    <t>014 ING.PROP´24</t>
  </si>
  <si>
    <t>03ZAC00006</t>
  </si>
  <si>
    <t>E03ZAC0009</t>
  </si>
  <si>
    <t>TF.ING.PROP´24 26847</t>
  </si>
  <si>
    <t>03ZAC00008</t>
  </si>
  <si>
    <t>SERV. DE MANTTO A CAMION COMPACTADOR</t>
  </si>
  <si>
    <t>CONCEPCION MENA ROJAS</t>
  </si>
  <si>
    <t>I030000005</t>
  </si>
  <si>
    <t>PART MAR24 FFMPAL</t>
  </si>
  <si>
    <t>PART MAR 24 FFMPAL 2916</t>
  </si>
  <si>
    <t>I030000006</t>
  </si>
  <si>
    <t>COMP POR RETR FFMPAL</t>
  </si>
  <si>
    <t>COMPENSACION POR RETRASO FFMPAL 2916</t>
  </si>
  <si>
    <t>I030000008</t>
  </si>
  <si>
    <t>PART MAR24 IEPS 3114</t>
  </si>
  <si>
    <t>I030000015</t>
  </si>
  <si>
    <t>PART MAR 24 ISR ENAJ</t>
  </si>
  <si>
    <t>PART MAR 24 ISR ENAJENACION DE BIENES IN</t>
  </si>
  <si>
    <t>I030000027</t>
  </si>
  <si>
    <t>T/9058 TRASP REC</t>
  </si>
  <si>
    <t>T/9058 TRASP RECURSO</t>
  </si>
  <si>
    <t>I030000030</t>
  </si>
  <si>
    <t>PART MAR 24 FFM 24</t>
  </si>
  <si>
    <t>PART MARZO 24 FFM 2024</t>
  </si>
  <si>
    <t>I030000031</t>
  </si>
  <si>
    <t>COMP POR RET FFM24</t>
  </si>
  <si>
    <t>COMP POR RETRASO FFM 24</t>
  </si>
  <si>
    <t>I030000033</t>
  </si>
  <si>
    <t>PART MAR24 FISM</t>
  </si>
  <si>
    <t>PART MAR 24 FISM</t>
  </si>
  <si>
    <t>I030000034</t>
  </si>
  <si>
    <t>COMP POR RET FISM 24</t>
  </si>
  <si>
    <t>COMP POR RETRASO FISM 2024</t>
  </si>
  <si>
    <t>I03ZAC0002</t>
  </si>
  <si>
    <t>03ZAC00003</t>
  </si>
  <si>
    <t>REG. INGRESOS AGUA POTABLE MARZO</t>
  </si>
  <si>
    <t>Y APOYO DESCUENTO A USUARIOS</t>
  </si>
  <si>
    <t>I03ZAC0003</t>
  </si>
  <si>
    <t>03ZAC00004</t>
  </si>
  <si>
    <t>REG. INGRESOS PREDIAL MES DE MARZO</t>
  </si>
  <si>
    <t>I03ZAC0004</t>
  </si>
  <si>
    <t>REG. COBRO DE DERECHOS MES DE MARZO</t>
  </si>
  <si>
    <t>I03ZAC0005</t>
  </si>
  <si>
    <t>REG. DERECHOS UBR MES DE MARZO</t>
  </si>
  <si>
    <t>I03ZAC0022</t>
  </si>
  <si>
    <t>D030000001</t>
  </si>
  <si>
    <t>ACTOS REG CIV MAR24</t>
  </si>
  <si>
    <t>ACTOS REGISTRO CIVIL MAR 24</t>
  </si>
  <si>
    <t>D040000001</t>
  </si>
  <si>
    <t>ALTA DE ARBOL NAVIDEÑO OBS 2021</t>
  </si>
  <si>
    <t>OF NO. OFS-UI/379/2024 EXP EIA/040/2024</t>
  </si>
  <si>
    <t>D04MSJ0001</t>
  </si>
  <si>
    <t>INTERESES GANADOS ING.PROP´24 ABRIL</t>
  </si>
  <si>
    <t>D04MSJ0003</t>
  </si>
  <si>
    <t>INTERESES GANADOS ABR ING</t>
  </si>
  <si>
    <t>D04ZAC0002</t>
  </si>
  <si>
    <t>INTERESES GANADOS GC´23</t>
  </si>
  <si>
    <t>D04ZAC0009</t>
  </si>
  <si>
    <t>RECLASIF</t>
  </si>
  <si>
    <t>D04ZAC0014</t>
  </si>
  <si>
    <t>INTERESES GANADOS GC ABRIL</t>
  </si>
  <si>
    <t>D04ZAC0015</t>
  </si>
  <si>
    <t>INTERESES GANADOS GIM PROG</t>
  </si>
  <si>
    <t>D04ZAC0018</t>
  </si>
  <si>
    <t>INTERESES GANADOS GIM OBRA ABR</t>
  </si>
  <si>
    <t>E040000017</t>
  </si>
  <si>
    <t>T/7095 IEPS 3114</t>
  </si>
  <si>
    <t>TRASPASO DE RECURSO A GC 24</t>
  </si>
  <si>
    <t>E040000021</t>
  </si>
  <si>
    <t>0012 FFM 1088</t>
  </si>
  <si>
    <t>CANCELACION DE FICHA PENSION ALIMENTICIA</t>
  </si>
  <si>
    <t>E040000031</t>
  </si>
  <si>
    <t>T/7106 IDCF 4129</t>
  </si>
  <si>
    <t>PROG. INCENTIVOS DERIVADOS DE COLAB FISC</t>
  </si>
  <si>
    <t>E04MSJ0001</t>
  </si>
  <si>
    <t>TF.ING.PROP´23 37034</t>
  </si>
  <si>
    <t>04MSJ00003</t>
  </si>
  <si>
    <t>PAGO SERVICIO TELEFONICO LINEA 246688106</t>
  </si>
  <si>
    <t>E04MSJ0002</t>
  </si>
  <si>
    <t>TF.ING.PROP´24 43044</t>
  </si>
  <si>
    <t>04MSJ00004</t>
  </si>
  <si>
    <t>PAGO DE SERVICIO DE ENERGIA ELECTRICA</t>
  </si>
  <si>
    <t>AUDITORIO</t>
  </si>
  <si>
    <t>E04ZAC0001</t>
  </si>
  <si>
    <t>091 GC´24</t>
  </si>
  <si>
    <t>E04ZAC0002</t>
  </si>
  <si>
    <t>092 GC´24</t>
  </si>
  <si>
    <t>04ZAC00001</t>
  </si>
  <si>
    <t>APOYO PAGO 2DA QNA MARZO POR SERVICIO DE</t>
  </si>
  <si>
    <t>E04ZAC0043</t>
  </si>
  <si>
    <t>TF.GC´24 337048</t>
  </si>
  <si>
    <t>04ZAC00034</t>
  </si>
  <si>
    <t>ADQ. DE GARRAFONES Y BOTELLAS DE AGUA P/</t>
  </si>
  <si>
    <t>CONSUMO DEL PESONAL Y CIUDADANOS</t>
  </si>
  <si>
    <t>E04ZAC0044</t>
  </si>
  <si>
    <t>TF.GC´24 337066</t>
  </si>
  <si>
    <t>04ZAC00035</t>
  </si>
  <si>
    <t>APOYO PAGO SERVICIO DE ENERGIA LECTRICA</t>
  </si>
  <si>
    <t>CENTRO DE SALUD PERIODO ENE-MAR</t>
  </si>
  <si>
    <t>E04ZAC0045</t>
  </si>
  <si>
    <t>TF.GC´24 337078</t>
  </si>
  <si>
    <t>04ZAC00036</t>
  </si>
  <si>
    <t>PRESIDENCIA MPAL.</t>
  </si>
  <si>
    <t>E04ZAC0046</t>
  </si>
  <si>
    <t>TF.GC´24 466315</t>
  </si>
  <si>
    <t>04ZAC00037</t>
  </si>
  <si>
    <t>PAGO DE FAC. 129 ADQ. DE COMBUSTIBLE</t>
  </si>
  <si>
    <t>E04ZAC0119</t>
  </si>
  <si>
    <t>TF.GC´23 143063</t>
  </si>
  <si>
    <t>E04ZAC0120</t>
  </si>
  <si>
    <t>TF.GC´23 143075</t>
  </si>
  <si>
    <t>E04ZAC0121</t>
  </si>
  <si>
    <t>TC.GC´23 143088</t>
  </si>
  <si>
    <t>E04ZAC0122</t>
  </si>
  <si>
    <t>TF.GC´23 143105</t>
  </si>
  <si>
    <t>E04ZAC0124</t>
  </si>
  <si>
    <t>009 GIM PROG´24</t>
  </si>
  <si>
    <t>04ZAC00098</t>
  </si>
  <si>
    <t>APOYO ECONOMICO PERSONA ESCASOS RECURSOS</t>
  </si>
  <si>
    <t>I040000001</t>
  </si>
  <si>
    <t>INT BANC ABR24 4218</t>
  </si>
  <si>
    <t>PROG. FEP REGISTRO CIVIL</t>
  </si>
  <si>
    <t>I040000003</t>
  </si>
  <si>
    <t>INT BANC ABR24 2983</t>
  </si>
  <si>
    <t>INT BANC ABR 24 FGP 2983</t>
  </si>
  <si>
    <t>I040000007</t>
  </si>
  <si>
    <t>INT FFM 1088</t>
  </si>
  <si>
    <t>INTERESES BANCARIOS FFM ABRIL</t>
  </si>
  <si>
    <t>I040000009</t>
  </si>
  <si>
    <t>INT FISM 1118</t>
  </si>
  <si>
    <t>INTERESES BANC ABRIL FISM</t>
  </si>
  <si>
    <t>I040000011</t>
  </si>
  <si>
    <t>INT BANC ABR FFMPAL</t>
  </si>
  <si>
    <t>INT BANC ABR 2024 FFMPAL</t>
  </si>
  <si>
    <t>I040000015</t>
  </si>
  <si>
    <t>INT BANC ABR24 IEPS</t>
  </si>
  <si>
    <t>INT. BANC ABR 24 IEPS 3114</t>
  </si>
  <si>
    <t>I040000018</t>
  </si>
  <si>
    <t>INT BAN ABR IDFL4196</t>
  </si>
  <si>
    <t>INT BANC ABR 2024 IDFL 4196</t>
  </si>
  <si>
    <t>I040000023</t>
  </si>
  <si>
    <t>INT BANC FFISC 2894</t>
  </si>
  <si>
    <t>INT BANC ABRL 2024 FFISC 2894</t>
  </si>
  <si>
    <t>I040000027</t>
  </si>
  <si>
    <t>INT BAN ABR IDCF4129</t>
  </si>
  <si>
    <t>INT BANC ABR 24 IDCF 4129</t>
  </si>
  <si>
    <t>PROG. INCENTIVOS DERIVADOS DE COLABORAC</t>
  </si>
  <si>
    <t>I040000030</t>
  </si>
  <si>
    <t>INT BANC ABR FC ISAN</t>
  </si>
  <si>
    <t>INT BANC ABR 24 FOCO ISAN 2800</t>
  </si>
  <si>
    <t>PROG. FONDO DE COMPENSACION ISAN</t>
  </si>
  <si>
    <t>I040000033</t>
  </si>
  <si>
    <t>INT BANC IVFGD 3203</t>
  </si>
  <si>
    <t>INT BANC ABR 24 IVFGD 3203</t>
  </si>
  <si>
    <t>GASOLINA Y DIESEL</t>
  </si>
  <si>
    <t>I040000035</t>
  </si>
  <si>
    <t>INT BAN FOCO 2738</t>
  </si>
  <si>
    <t>INT BANC ABR 24 FOCO 2738</t>
  </si>
  <si>
    <t>I040000038</t>
  </si>
  <si>
    <t>INT BAN ISR 3025</t>
  </si>
  <si>
    <t>INT BANC ABR 24 ISR 3025</t>
  </si>
  <si>
    <t>I04ZAC0001</t>
  </si>
  <si>
    <t>D04ZAC0004</t>
  </si>
  <si>
    <t>04ZAC00093</t>
  </si>
  <si>
    <t>RECLASIF DE GASTO POR CHEQUE NO COBRADO</t>
  </si>
  <si>
    <t>NUMERO 287 DE GIM PROGRAMAS 2023</t>
  </si>
  <si>
    <t>E040000013</t>
  </si>
  <si>
    <t>COM BANC ABR FGP2983</t>
  </si>
  <si>
    <t>COMISIONES BANCARIAS ABR 2024</t>
  </si>
  <si>
    <t>E04ZAC0047</t>
  </si>
  <si>
    <t>TF.GC´24 855021</t>
  </si>
  <si>
    <t>04ZAC00038</t>
  </si>
  <si>
    <t>PUBLICACIONES EN ZACATELCORADIO MES DE</t>
  </si>
  <si>
    <t>MARZO</t>
  </si>
  <si>
    <t>E04ZAC0048</t>
  </si>
  <si>
    <t>TF.GC´24 855037</t>
  </si>
  <si>
    <t>04ZAC00039</t>
  </si>
  <si>
    <t>PUBLICACION DE ACCIONES REALIZADAS POR</t>
  </si>
  <si>
    <t>EL AYUNTAMIENTO EN METROPOLI TV, MES DE</t>
  </si>
  <si>
    <t>E04ZAC0049</t>
  </si>
  <si>
    <t>TF.GC´24 917051</t>
  </si>
  <si>
    <t>04ZAC00040</t>
  </si>
  <si>
    <t>PUBLICACION Y DIFUSION DE ACTIVIDADES EN</t>
  </si>
  <si>
    <t>TRASFONDO DIGITAL MES DE MARZO</t>
  </si>
  <si>
    <t>E04ZAC0050</t>
  </si>
  <si>
    <t>TF.GC´24 917068</t>
  </si>
  <si>
    <t>04ZAC00041</t>
  </si>
  <si>
    <t>DIFUSION DE ACTIVIDADES DEL MUNICIPIO EN</t>
  </si>
  <si>
    <t>HN TLAX MES DE MARZO</t>
  </si>
  <si>
    <t>E04ZAC0051</t>
  </si>
  <si>
    <t>TF.GC´24 917094</t>
  </si>
  <si>
    <t>04ZAC00042</t>
  </si>
  <si>
    <t>PUBLICACIONES EN PERIODICO 385 GRADOS</t>
  </si>
  <si>
    <t>MES DE MARZO</t>
  </si>
  <si>
    <t>E04ZAC0052</t>
  </si>
  <si>
    <t>TF.GC´24 917110</t>
  </si>
  <si>
    <t>04ZAC00043</t>
  </si>
  <si>
    <t>BANNER Y DIFUSION DE INFORMACION PORTAL</t>
  </si>
  <si>
    <t>D NOTICIAS POLITICATLAXCALA MES DE MARZO</t>
  </si>
  <si>
    <t>E04ZAC0053</t>
  </si>
  <si>
    <t>TF.GC´24 917135</t>
  </si>
  <si>
    <t>E04ZAC0054</t>
  </si>
  <si>
    <t>TF.GC´24 917151</t>
  </si>
  <si>
    <t>04ZAC00044</t>
  </si>
  <si>
    <t>E04ZAC0055</t>
  </si>
  <si>
    <t>TF.GC´24 599654</t>
  </si>
  <si>
    <t>04ZAC00045</t>
  </si>
  <si>
    <t>PAGO CONSUMO DE ALIMENTOS P/ PERSONAL</t>
  </si>
  <si>
    <t>DE TESORERIA</t>
  </si>
  <si>
    <t>D04ZAC0017</t>
  </si>
  <si>
    <t>TRASPASO DE OBRA GIM/2451/001 A NO CAPIT</t>
  </si>
  <si>
    <t>E040000024</t>
  </si>
  <si>
    <t>T/2311 FFM 1088</t>
  </si>
  <si>
    <t>PAGO ALUMB PUBLICO MARZO 01-31-MZO-2024</t>
  </si>
  <si>
    <t>E04ZAC0056</t>
  </si>
  <si>
    <t>TF.GC´24 842035</t>
  </si>
  <si>
    <t>04ZAC00046</t>
  </si>
  <si>
    <t>APOYO RENTA DE SILLAS PARA CONALEP 101</t>
  </si>
  <si>
    <t>EVENTO DIA INTERNACIONAL DE LA MUJER</t>
  </si>
  <si>
    <t>E04ZAC0057</t>
  </si>
  <si>
    <t>TF.GC´24 842051</t>
  </si>
  <si>
    <t>E04ZAC0058</t>
  </si>
  <si>
    <t>TF.GC´24 842066</t>
  </si>
  <si>
    <t>04ZAC00047</t>
  </si>
  <si>
    <t>APOYO CON RENTA DE LONA, SILLAS Y MESAS</t>
  </si>
  <si>
    <t>PARA MAYORDOMIA DE LA PALMA 2024</t>
  </si>
  <si>
    <t>ALAIN PICAZO PEREZ</t>
  </si>
  <si>
    <t>E04ZAC0059</t>
  </si>
  <si>
    <t>TF.GC´24 842082</t>
  </si>
  <si>
    <t>E04ZAC0060</t>
  </si>
  <si>
    <t>TF.GC´24 842097</t>
  </si>
  <si>
    <t>04ZAC00048</t>
  </si>
  <si>
    <t>RENTA DE CARPA P/CAMPAÑA DE ESTERILIZACI</t>
  </si>
  <si>
    <t>DE PERROS Y GATOS</t>
  </si>
  <si>
    <t>E04ZAC0061</t>
  </si>
  <si>
    <t>TF.GC´24 842144</t>
  </si>
  <si>
    <t>04ZAC00049</t>
  </si>
  <si>
    <t>APOYO A COMISION DE MESAS DIRECTIVAS CON</t>
  </si>
  <si>
    <t>PAGO DE RENTA DE LOSNAS Y SILLAS PARA LA</t>
  </si>
  <si>
    <t>CELEBRACION DE LA SEMANA SANTA</t>
  </si>
  <si>
    <t>E04ZAC0062</t>
  </si>
  <si>
    <t>TF.GC´24 842176</t>
  </si>
  <si>
    <t>04ZAC00050</t>
  </si>
  <si>
    <t>APOYO A MAYORDOMIA DE LA PALMA PAGO DE</t>
  </si>
  <si>
    <t>PIROTECNIA</t>
  </si>
  <si>
    <t>E04ZAC0063</t>
  </si>
  <si>
    <t>TF.GC´24 842207</t>
  </si>
  <si>
    <t>04ZAC00051</t>
  </si>
  <si>
    <t>E04ZAC0064</t>
  </si>
  <si>
    <t>TF.GC´24 680018</t>
  </si>
  <si>
    <t>04ZAC00052</t>
  </si>
  <si>
    <t>PAGO CONSUMO DE ALIMENTOS</t>
  </si>
  <si>
    <t>E04ZAC0125</t>
  </si>
  <si>
    <t>010 GIM PROG´24</t>
  </si>
  <si>
    <t>04ZAC00099</t>
  </si>
  <si>
    <t>APOYO ECONOMICO PARA CUBRIR GASTOS MEDIC</t>
  </si>
  <si>
    <t>E04ZAC0140</t>
  </si>
  <si>
    <t>TF.GIM.PROG´24 36028</t>
  </si>
  <si>
    <t>04ZAC00113</t>
  </si>
  <si>
    <t>APOYO ADQ. DE SILLA DE RUEDAS</t>
  </si>
  <si>
    <t>E04ZAC0141</t>
  </si>
  <si>
    <t>TF.GIM PROG´24 36065</t>
  </si>
  <si>
    <t>TRASPASO DE REC</t>
  </si>
  <si>
    <t>E04ZAC0148</t>
  </si>
  <si>
    <t>TF.GIM OBRA´24 36081</t>
  </si>
  <si>
    <t>ESTIMACION 2 FINIQUITO OBRA GIM/21/51/01</t>
  </si>
  <si>
    <t>CONSTRUCCION PLATAFORMA DE TERRACERIAS</t>
  </si>
  <si>
    <t>EXPLANADA DE PLAZA COMUNITARIA</t>
  </si>
  <si>
    <t>D04ZAC0001</t>
  </si>
  <si>
    <t>04ZAC00056</t>
  </si>
  <si>
    <t>E04ZAC0065</t>
  </si>
  <si>
    <t>TF.GC´24 950016</t>
  </si>
  <si>
    <t>04ZAC00053</t>
  </si>
  <si>
    <t>PAGO SERVICIO DE ENERGIA ELECTRICA UBR</t>
  </si>
  <si>
    <t>ENE-MAR</t>
  </si>
  <si>
    <t>E04ZAC0067</t>
  </si>
  <si>
    <t>TF.GC´24 256063</t>
  </si>
  <si>
    <t>04ZAC00054</t>
  </si>
  <si>
    <t>APOYO PAGO A INSTRUCTOR DE ZUMBA MES DE</t>
  </si>
  <si>
    <t>E04ZAC0068</t>
  </si>
  <si>
    <t>TF.GC´24 019053</t>
  </si>
  <si>
    <t>04ZAC00055</t>
  </si>
  <si>
    <t>PUBLICIDAD MES DE MARZO IMAGEN PLATAFORM</t>
  </si>
  <si>
    <t>DIGITAL</t>
  </si>
  <si>
    <t>E04ZAC0123</t>
  </si>
  <si>
    <t>TF.GIM PROG´24 19028</t>
  </si>
  <si>
    <t>04ZAC00114</t>
  </si>
  <si>
    <t>ADQ. DE BOLSA PARA ARMAR DESPENSAS</t>
  </si>
  <si>
    <t>E04ZAC0126</t>
  </si>
  <si>
    <t>011 GIM PROG´24</t>
  </si>
  <si>
    <t>04ZAC00100</t>
  </si>
  <si>
    <t>MARTA PEREZ MONTIEL</t>
  </si>
  <si>
    <t>E040000025</t>
  </si>
  <si>
    <t>T/1025 FFM 1088</t>
  </si>
  <si>
    <t>F/3FB0 MANTTO. DE PATRULLA</t>
  </si>
  <si>
    <t>E04ZAC0003</t>
  </si>
  <si>
    <t>093 GC´24</t>
  </si>
  <si>
    <t>04ZAC00002</t>
  </si>
  <si>
    <t>APOYO PAGO A INSTRUCTOR DE ZUMBA MES</t>
  </si>
  <si>
    <t>DE MARZO</t>
  </si>
  <si>
    <t>E04ZAC0069</t>
  </si>
  <si>
    <t>TF.GC´24 751035</t>
  </si>
  <si>
    <t>04ZAC00057</t>
  </si>
  <si>
    <t>E04ZAC0070</t>
  </si>
  <si>
    <t>TF.GC´24 751058</t>
  </si>
  <si>
    <t>04ZAC00058</t>
  </si>
  <si>
    <t>PAGO CONSUMO DE ALIMENTOS TESORERIA</t>
  </si>
  <si>
    <t>E04ZAC0127</t>
  </si>
  <si>
    <t>012 GIM PROG´24</t>
  </si>
  <si>
    <t>04ZAC00101</t>
  </si>
  <si>
    <t>BERNARDO MENDEZ PEREZ</t>
  </si>
  <si>
    <t>I040000002</t>
  </si>
  <si>
    <t>DEV REG CIVIL MAR 24</t>
  </si>
  <si>
    <t>I040000028</t>
  </si>
  <si>
    <t>PART MAR IDCF 4129</t>
  </si>
  <si>
    <t>PART MAR 24 IDCF 4129</t>
  </si>
  <si>
    <t>I040000039</t>
  </si>
  <si>
    <t>DEV ISR 3025</t>
  </si>
  <si>
    <t>DEV ISR ENE 24 3025</t>
  </si>
  <si>
    <t>E040000026</t>
  </si>
  <si>
    <t>T/4195 FFM 1088</t>
  </si>
  <si>
    <t>F/A 176 MANTENIMIENTO DE AMBULANCIA</t>
  </si>
  <si>
    <t>JOSE JUAN GUTIERREZ MELENDEZ</t>
  </si>
  <si>
    <t>E04ZAC0004</t>
  </si>
  <si>
    <t>094 GC´24</t>
  </si>
  <si>
    <t>E04ZAC0005</t>
  </si>
  <si>
    <t>095 GC´24</t>
  </si>
  <si>
    <t>04ZAC00003</t>
  </si>
  <si>
    <t>APOYO ECON. A COMISION POZO DE RIEGO #4</t>
  </si>
  <si>
    <t>E04ZAC0007</t>
  </si>
  <si>
    <t>097 GC´24</t>
  </si>
  <si>
    <t>04ZAC00005</t>
  </si>
  <si>
    <t>APOYO A COMISION POZO DE RIEGO #5 PARA</t>
  </si>
  <si>
    <t>E04ZAC0071</t>
  </si>
  <si>
    <t>TF.GC´24 289070</t>
  </si>
  <si>
    <t>04ZAC00062</t>
  </si>
  <si>
    <t>ADQ. DE MATERIALES PARA HABILITAR AREA</t>
  </si>
  <si>
    <t>EN CENTRO COMUNITARIO</t>
  </si>
  <si>
    <t>E04ZAC0072</t>
  </si>
  <si>
    <t>TF.GC´24 826847</t>
  </si>
  <si>
    <t>04ZAC00059</t>
  </si>
  <si>
    <t>PAGO DE GASTOS MEDICOS AL PERSONAL</t>
  </si>
  <si>
    <t>E04ZAC0128</t>
  </si>
  <si>
    <t>013 GIM PROG´24</t>
  </si>
  <si>
    <t>04ZAC00102</t>
  </si>
  <si>
    <t>ALONDRA FLORES SERRANO</t>
  </si>
  <si>
    <t>D04ZAC0003</t>
  </si>
  <si>
    <t>TRASPASO DE SALDO GIM PROG´23 A GC´23</t>
  </si>
  <si>
    <t>E04ZAC0073</t>
  </si>
  <si>
    <t>TF.GC´24 741018</t>
  </si>
  <si>
    <t>04ZAC00060</t>
  </si>
  <si>
    <t>E04ZAC0074</t>
  </si>
  <si>
    <t>TF.GC´24 969027</t>
  </si>
  <si>
    <t>04ZAC00061</t>
  </si>
  <si>
    <t>SERVICIO DE MANTTO Y REPARACION URVAN</t>
  </si>
  <si>
    <t>ANGEL VELASCO GARCIA</t>
  </si>
  <si>
    <t>E040000038</t>
  </si>
  <si>
    <t>T/2098 FFM 1088</t>
  </si>
  <si>
    <t>ANTICIPO DE SUELDO PROG. FFM</t>
  </si>
  <si>
    <t>J. CARMEN PEREZ PEREZ</t>
  </si>
  <si>
    <t>E04ZAC0129</t>
  </si>
  <si>
    <t>014 GIM PROG´24</t>
  </si>
  <si>
    <t>04ZAC00103</t>
  </si>
  <si>
    <t>ELENA SANCHEZ NOHPAL</t>
  </si>
  <si>
    <t>E04ZAC0130</t>
  </si>
  <si>
    <t>015 GIM PROG´24</t>
  </si>
  <si>
    <t>04ZAC00104</t>
  </si>
  <si>
    <t>JUAN MENESES ZEPEDA</t>
  </si>
  <si>
    <t>I04MSJ0001</t>
  </si>
  <si>
    <t>I04MSJ0002</t>
  </si>
  <si>
    <t>D04ZAC0005</t>
  </si>
  <si>
    <t>DEV. POR ERROR EN CTA DE PAGO</t>
  </si>
  <si>
    <t>D04ZAC0006</t>
  </si>
  <si>
    <t>D04ZAC0007</t>
  </si>
  <si>
    <t>D04ZAC0008</t>
  </si>
  <si>
    <t>D04ZAC0010</t>
  </si>
  <si>
    <t>04ZAC00094</t>
  </si>
  <si>
    <t>PAGO SERV TELEFONICO LINEA 2466884076</t>
  </si>
  <si>
    <t>D04ZAC0011</t>
  </si>
  <si>
    <t>04ZAC00095</t>
  </si>
  <si>
    <t>PAGO SERV TELEFONICO LINEA 2464970542</t>
  </si>
  <si>
    <t>PRESIDENCIA</t>
  </si>
  <si>
    <t>D04ZAC0012</t>
  </si>
  <si>
    <t>04ZAC00096</t>
  </si>
  <si>
    <t>PAGO SERV TELEFONICO LINEA 2466882358</t>
  </si>
  <si>
    <t>D04ZAC0013</t>
  </si>
  <si>
    <t>04ZAC00097</t>
  </si>
  <si>
    <t>PAGO SERVICIO DE ENERGIA ELECTRICA</t>
  </si>
  <si>
    <t>E040000001</t>
  </si>
  <si>
    <t>T/8038 FGP 2983</t>
  </si>
  <si>
    <t>E040000002</t>
  </si>
  <si>
    <t>T/2043 FGP 2983</t>
  </si>
  <si>
    <t>TRASPASO DE REC A GC 24</t>
  </si>
  <si>
    <t>E040000037</t>
  </si>
  <si>
    <t>T/BBABA FFM 1088</t>
  </si>
  <si>
    <t>1A. QUINCENA DE ABRIL FFM</t>
  </si>
  <si>
    <t>E04MSJ0003</t>
  </si>
  <si>
    <t>TF.ING.PROP´24 62016</t>
  </si>
  <si>
    <t>04MSJ00005</t>
  </si>
  <si>
    <t>PAGO SERVICIO DE ENERGIA ELECTRICA POZO</t>
  </si>
  <si>
    <t>E04MSJ0004</t>
  </si>
  <si>
    <t>TF.ING.PROP´24 62028</t>
  </si>
  <si>
    <t>04MSJ00006</t>
  </si>
  <si>
    <t>E04MSJ0005</t>
  </si>
  <si>
    <t>TF.ING.PROP´24 25553</t>
  </si>
  <si>
    <t>04MSJ00007</t>
  </si>
  <si>
    <t>PAGO DERECHOS AGUAS NACIONALES 2024</t>
  </si>
  <si>
    <t>COMISION NACIONAL DEL AGUA</t>
  </si>
  <si>
    <t>E04ZAC0075</t>
  </si>
  <si>
    <t>TF.GC´24 399733</t>
  </si>
  <si>
    <t>04ZAC00064</t>
  </si>
  <si>
    <t>PAGO 1RA QNA DE ABRIL AL PERSONAL</t>
  </si>
  <si>
    <t>MIRELY GONZALEZ ZEPEDA</t>
  </si>
  <si>
    <t>E04ZAC0076</t>
  </si>
  <si>
    <t>TF.GC´24 FEB511</t>
  </si>
  <si>
    <t>KARLA KAREN RAMIREZ PLATA</t>
  </si>
  <si>
    <t>E04ZAC0077</t>
  </si>
  <si>
    <t>TF.GC´24 2E83A6</t>
  </si>
  <si>
    <t>MICHEL PEREZ PEREZ</t>
  </si>
  <si>
    <t>E04ZAC0078</t>
  </si>
  <si>
    <t>TF.GC´24 428B6E</t>
  </si>
  <si>
    <t>ARIADNA ANDRADE PEREZ</t>
  </si>
  <si>
    <t>E04ZAC0079</t>
  </si>
  <si>
    <t>TF.GC´24 152983</t>
  </si>
  <si>
    <t>E04ZAC0080</t>
  </si>
  <si>
    <t>TF.GC´24 2528019</t>
  </si>
  <si>
    <t>04ZAC00063</t>
  </si>
  <si>
    <t>APOYO PAGO A ENTRTENADOR DE FUTBOL</t>
  </si>
  <si>
    <t>E04ZAC0081</t>
  </si>
  <si>
    <t>TF.GC´24 662054</t>
  </si>
  <si>
    <t>04ZAC00065</t>
  </si>
  <si>
    <t>PAGO SERVICIO DE ENERGIA ELECTRICA ECO</t>
  </si>
  <si>
    <t>E04ZAC0082</t>
  </si>
  <si>
    <t>TF.GC´24 662073</t>
  </si>
  <si>
    <t>E04ZAC0083</t>
  </si>
  <si>
    <t>TF.GC´24 662084</t>
  </si>
  <si>
    <t>E04ZAC0084</t>
  </si>
  <si>
    <t>TF.GC´24 662095</t>
  </si>
  <si>
    <t>E04ZAC0085</t>
  </si>
  <si>
    <t>TF.GC´24 303015</t>
  </si>
  <si>
    <t>E04ZAC0131</t>
  </si>
  <si>
    <t>016 GIM PROG´24</t>
  </si>
  <si>
    <t>04ZAC00105</t>
  </si>
  <si>
    <t>I04MSJ0003</t>
  </si>
  <si>
    <t>DEPOSITO DE INGRESOS PROP</t>
  </si>
  <si>
    <t>I04MSJ0004</t>
  </si>
  <si>
    <t>I04MSJ0005</t>
  </si>
  <si>
    <t>I04MSJ0006</t>
  </si>
  <si>
    <t>I04MSJ0007</t>
  </si>
  <si>
    <t>DEPOSITO DE INGRESOS PROPIOS UBR</t>
  </si>
  <si>
    <t>D040000003</t>
  </si>
  <si>
    <t>PROV. CONTRIB MAR 24</t>
  </si>
  <si>
    <t>PROVISION CONTRIBUCIONES MAR 24</t>
  </si>
  <si>
    <t>E040000003</t>
  </si>
  <si>
    <t>T/6102 FGP 2983</t>
  </si>
  <si>
    <t>E040000022</t>
  </si>
  <si>
    <t>0013 FFM 1088</t>
  </si>
  <si>
    <t>PENSION ALIMENTICIA 1A. QUINCENA ABRIL</t>
  </si>
  <si>
    <t>E040000041</t>
  </si>
  <si>
    <t>T/6160 FISR 3025</t>
  </si>
  <si>
    <t>ENTERO DE CONTRIBUCIONES MES DE MAR 24</t>
  </si>
  <si>
    <t>E040000042</t>
  </si>
  <si>
    <t>T/2005 FISR 3025</t>
  </si>
  <si>
    <t>PAGO IMPUESTO S/NOMINA MAR 24</t>
  </si>
  <si>
    <t>E04ZAC0006</t>
  </si>
  <si>
    <t>096 GC´24</t>
  </si>
  <si>
    <t>04ZAC00004</t>
  </si>
  <si>
    <t>APOYO PAGO 1RA QNA DE ABRIL POR SERVICIO</t>
  </si>
  <si>
    <t>DE LIMPIEZA SEGUN CONVENIO ANEXO</t>
  </si>
  <si>
    <t>E04ZAC0008</t>
  </si>
  <si>
    <t>098 GC´24</t>
  </si>
  <si>
    <t>04ZAC00006</t>
  </si>
  <si>
    <t>E04ZAC0086</t>
  </si>
  <si>
    <t>TF.GC´24 392018</t>
  </si>
  <si>
    <t>04ZAC00066</t>
  </si>
  <si>
    <t>E04ZAC0087</t>
  </si>
  <si>
    <t>TF.GC´24 569018</t>
  </si>
  <si>
    <t>04ZAC00067</t>
  </si>
  <si>
    <t>APOYO PAGO 1RA QNA DE ABRIL AUXILIAR DE</t>
  </si>
  <si>
    <t>OBRAS SEGUN CONVENIO ANEXO</t>
  </si>
  <si>
    <t>E04ZAC0088</t>
  </si>
  <si>
    <t>TF.GC´24 569035</t>
  </si>
  <si>
    <t>E04ZAC0089</t>
  </si>
  <si>
    <t>TF.GC´24 746146</t>
  </si>
  <si>
    <t>04ZAC00068</t>
  </si>
  <si>
    <t>PAGO SERV. DE MANTTO CAMION COMPACTADOR</t>
  </si>
  <si>
    <t>REFACCIONES DIESEL EL GRILLO DE ORO, SA DE C.V.</t>
  </si>
  <si>
    <t>E04ZAC0091</t>
  </si>
  <si>
    <t>TF.GC´24 746121</t>
  </si>
  <si>
    <t>04ZAC00070</t>
  </si>
  <si>
    <t>PAGO SERV. REVISION SISTEMA ELECTRICO DE</t>
  </si>
  <si>
    <t>COMPACTADOR</t>
  </si>
  <si>
    <t>AUTOPARTES Y MAS, SA DE CV</t>
  </si>
  <si>
    <t>E04ZAC0132</t>
  </si>
  <si>
    <t>017 GIM PROG´24</t>
  </si>
  <si>
    <t>E04ZAC0133</t>
  </si>
  <si>
    <t>018 GIM PROG´24</t>
  </si>
  <si>
    <t>04ZAC00106</t>
  </si>
  <si>
    <t>E04ZAC0134</t>
  </si>
  <si>
    <t>019 GIM PROG´24</t>
  </si>
  <si>
    <t>04ZAC00107</t>
  </si>
  <si>
    <t>I040000034</t>
  </si>
  <si>
    <t>PART ABR IVFGD 3203</t>
  </si>
  <si>
    <t>PART ABR 24 IVFGD 3203</t>
  </si>
  <si>
    <t>I040000036</t>
  </si>
  <si>
    <t>PART ABR FOCO 2738</t>
  </si>
  <si>
    <t>PART ABR 24 FOCO 2738</t>
  </si>
  <si>
    <t>I040000037</t>
  </si>
  <si>
    <t>COMP P/RET FOCO 2738</t>
  </si>
  <si>
    <t>COMP POR RETRASO FOCO 2738</t>
  </si>
  <si>
    <t>E04ZAC0009</t>
  </si>
  <si>
    <t>099 GC´24</t>
  </si>
  <si>
    <t>04ZAC00007</t>
  </si>
  <si>
    <t>APOYO ECONOMICO A COM POZO DE RIEGO #2</t>
  </si>
  <si>
    <t>E04ZAC0090</t>
  </si>
  <si>
    <t>TF.GC´24 883018</t>
  </si>
  <si>
    <t>04ZAC00069</t>
  </si>
  <si>
    <t>PAGO SERVICIO DE AFINACION Y SERV. ELECT</t>
  </si>
  <si>
    <t>A CAMION RECOLECTOR</t>
  </si>
  <si>
    <t>E04ZAC0092</t>
  </si>
  <si>
    <t>TF.GC´24 883043</t>
  </si>
  <si>
    <t>04ZAC00071</t>
  </si>
  <si>
    <t>MANGUERAS Y CONEXIONES INDUSTRIAL DE TLAXCALA SA DE CV</t>
  </si>
  <si>
    <t>E04ZAC0093</t>
  </si>
  <si>
    <t>TF.GC´24 263019</t>
  </si>
  <si>
    <t>04ZAC00072</t>
  </si>
  <si>
    <t>DIFUSION DE ACTIVIDADES DEL MUNICIPIO HN</t>
  </si>
  <si>
    <t>TLAX MES DE ABRIL</t>
  </si>
  <si>
    <t>E04ZAC0135</t>
  </si>
  <si>
    <t>020 GIM PROG´24</t>
  </si>
  <si>
    <t>04ZAC00108</t>
  </si>
  <si>
    <t>MARIA MATILDE PINTOR CASTILLO</t>
  </si>
  <si>
    <t>E04ZAC0136</t>
  </si>
  <si>
    <t>021 GIM PROG´24</t>
  </si>
  <si>
    <t>04ZAC00109</t>
  </si>
  <si>
    <t>TERESA PALMA PINTOR</t>
  </si>
  <si>
    <t>E04ZAC0137</t>
  </si>
  <si>
    <t>022 GIM PROG´24</t>
  </si>
  <si>
    <t>04ZAC00110</t>
  </si>
  <si>
    <t>FIDENCIO JUAREZ RAMIREZ</t>
  </si>
  <si>
    <t>E04ZAC0138</t>
  </si>
  <si>
    <t>023 GIM PROG´24</t>
  </si>
  <si>
    <t>04ZAC00111</t>
  </si>
  <si>
    <t>REYNA MACUILATL MARTINEZ</t>
  </si>
  <si>
    <t>E04ZAC0010</t>
  </si>
  <si>
    <t>100 GC´24</t>
  </si>
  <si>
    <t>04ZAC00008</t>
  </si>
  <si>
    <t>E04ZAC0011</t>
  </si>
  <si>
    <t>101 GC´24</t>
  </si>
  <si>
    <t>04ZAC00011</t>
  </si>
  <si>
    <t>APOYO ECON. PERSONA DE ESCASOS RECURSOS</t>
  </si>
  <si>
    <t>E04ZAC0094</t>
  </si>
  <si>
    <t>TF.GC´24 675048</t>
  </si>
  <si>
    <t>04ZAC00073</t>
  </si>
  <si>
    <t>PAGO SERV. DE MANTTO HIDROLAVADORA</t>
  </si>
  <si>
    <t>E04ZAC0139</t>
  </si>
  <si>
    <t>024 GIM PROG´24</t>
  </si>
  <si>
    <t>04ZAC00112</t>
  </si>
  <si>
    <t>MARIBEL ZEPEDA LEÓN</t>
  </si>
  <si>
    <t>E040000035</t>
  </si>
  <si>
    <t>T/9047 IVFGD 3203</t>
  </si>
  <si>
    <t>E040000040</t>
  </si>
  <si>
    <t>T/3581 FFM 1088</t>
  </si>
  <si>
    <t>F/5B1C ADQUISICION DE COMBUSTIBLE FFM</t>
  </si>
  <si>
    <t>E04MSJ0006</t>
  </si>
  <si>
    <t>TF.ING.PROP´24 60045</t>
  </si>
  <si>
    <t>04MSJ00008</t>
  </si>
  <si>
    <t>ADQUISICION PRODUCTOS DE LIMPIEZA</t>
  </si>
  <si>
    <t>E04ZAC0012</t>
  </si>
  <si>
    <t>102 GC´24</t>
  </si>
  <si>
    <t>04ZAC00009</t>
  </si>
  <si>
    <t>APOYO ECONO.PERSONA DE ESCASOS RECURSOS</t>
  </si>
  <si>
    <t>E04ZAC0095</t>
  </si>
  <si>
    <t>TF.GC´24 833019</t>
  </si>
  <si>
    <t>04ZAC00074</t>
  </si>
  <si>
    <t>PAGO SERV. MANTTO A CAMION COMPACTADOR</t>
  </si>
  <si>
    <t>E04ZAC0096</t>
  </si>
  <si>
    <t>TF.GC´24 960019</t>
  </si>
  <si>
    <t>E04ZAC0097</t>
  </si>
  <si>
    <t>TF.GC´24 833034</t>
  </si>
  <si>
    <t>04ZAC00075</t>
  </si>
  <si>
    <t>REPAR. DE RADIADOR CAMION COMPACTADOR</t>
  </si>
  <si>
    <t>E04ZAC0098</t>
  </si>
  <si>
    <t>TF.GC´24 399029</t>
  </si>
  <si>
    <t>04ZAC00079</t>
  </si>
  <si>
    <t>ADQ. BOMBA DOSIFICADORA DE CLORO ELECT.</t>
  </si>
  <si>
    <t>PARA POZO DE AGUA POTABLE 1</t>
  </si>
  <si>
    <t>RICARDO GALICIA MORA</t>
  </si>
  <si>
    <t>I04MSJ0008</t>
  </si>
  <si>
    <t>I04MSJ0009</t>
  </si>
  <si>
    <t>E040000004</t>
  </si>
  <si>
    <t>T/9086 FGP 2983</t>
  </si>
  <si>
    <t>E04ZAC0099</t>
  </si>
  <si>
    <t>TF.GC´24 606019</t>
  </si>
  <si>
    <t>04ZAC00076</t>
  </si>
  <si>
    <t>PAGO 2 DIAS DE RECOLECCION DE BASURA</t>
  </si>
  <si>
    <t>E040000036</t>
  </si>
  <si>
    <t>T/4100 FOCO 2738</t>
  </si>
  <si>
    <t>E04ZAC0013</t>
  </si>
  <si>
    <t>103 GC´24</t>
  </si>
  <si>
    <t>04ZAC00010</t>
  </si>
  <si>
    <t>MONICA ZENTENO RAMIREZ</t>
  </si>
  <si>
    <t>E04ZAC0014</t>
  </si>
  <si>
    <t>104 GC´24</t>
  </si>
  <si>
    <t>E04ZAC0015</t>
  </si>
  <si>
    <t>105 GC´24</t>
  </si>
  <si>
    <t>04ZAC00012</t>
  </si>
  <si>
    <t>E04ZAC0101</t>
  </si>
  <si>
    <t>TF.GC´24 414047</t>
  </si>
  <si>
    <t>04ZAC00077</t>
  </si>
  <si>
    <t>SERV.DE DESINFECCION Y CONTROL DE PLAGAS</t>
  </si>
  <si>
    <t>EN INST. DE UBR</t>
  </si>
  <si>
    <t>JUAN MIGUEL SANCHEZ PEREZ</t>
  </si>
  <si>
    <t>E04ZAC0102</t>
  </si>
  <si>
    <t>TF.GC´24 414080</t>
  </si>
  <si>
    <t>04ZAC00078</t>
  </si>
  <si>
    <t>E04ZAC0103</t>
  </si>
  <si>
    <t>TF.GC´24 414119</t>
  </si>
  <si>
    <t>04ZAC00080</t>
  </si>
  <si>
    <t>SERV.DE REP Y MANTTO CAMION COMPACTADOR</t>
  </si>
  <si>
    <t>ELIGIO HERNANDEZ SANCHEZ</t>
  </si>
  <si>
    <t>E04ZAC0142</t>
  </si>
  <si>
    <t>TF.GIM PROG´24 54030</t>
  </si>
  <si>
    <t>04ZAC00115</t>
  </si>
  <si>
    <t>ADQ.JUGUETES PARA FESTEJO DIA DEL NIÑO</t>
  </si>
  <si>
    <t>E04ZAC0143</t>
  </si>
  <si>
    <t>TF.GIM.PROG´24 54110</t>
  </si>
  <si>
    <t>04ZAC00116</t>
  </si>
  <si>
    <t>E04ZAC0016</t>
  </si>
  <si>
    <t>106 GC´24</t>
  </si>
  <si>
    <t>04ZAC00013</t>
  </si>
  <si>
    <t>APOYO ECON. A MTRA. DE CONALEP 101 PARA</t>
  </si>
  <si>
    <t>PARTICIPAR EN CONGRESO INTERNACIONAL</t>
  </si>
  <si>
    <t>EDUCATIVO MULTIDISCIPLINARIO</t>
  </si>
  <si>
    <t>GLORIA PATRICIA SANCHEZ SANCHEZ</t>
  </si>
  <si>
    <t>E04ZAC0104</t>
  </si>
  <si>
    <t>TF.GC´24 652027</t>
  </si>
  <si>
    <t>04ZAC00081</t>
  </si>
  <si>
    <t>ADQ. DE FOLIADOR PARA TESORERIA</t>
  </si>
  <si>
    <t>ITZELIN PEREZ RAMIREZ</t>
  </si>
  <si>
    <t>E04ZAC0105</t>
  </si>
  <si>
    <t>TF.GC´24 80EC88</t>
  </si>
  <si>
    <t>E04ZAC0106</t>
  </si>
  <si>
    <t>TF.GC´24 652059</t>
  </si>
  <si>
    <t>04ZAC00082</t>
  </si>
  <si>
    <t>ADQ. DE MATERIALES PARA REPARACION DE</t>
  </si>
  <si>
    <t>FUGA AGUA POTABLE</t>
  </si>
  <si>
    <t>E04ZAC0017</t>
  </si>
  <si>
    <t>107 GC´24</t>
  </si>
  <si>
    <t>04ZAC00014</t>
  </si>
  <si>
    <t>JONATHAN LOPEZ PADILLA</t>
  </si>
  <si>
    <t>E04ZAC0018</t>
  </si>
  <si>
    <t>108 GC´24</t>
  </si>
  <si>
    <t>E04ZAC0019</t>
  </si>
  <si>
    <t>109 GC´24</t>
  </si>
  <si>
    <t>E04ZAC0020</t>
  </si>
  <si>
    <t>110 GC´24</t>
  </si>
  <si>
    <t>MA. MAXIMINA PEREZ GUZMAN</t>
  </si>
  <si>
    <t>E04ZAC0021</t>
  </si>
  <si>
    <t>111 GC´24</t>
  </si>
  <si>
    <t>04ZAC00015</t>
  </si>
  <si>
    <t>MARIA DEL CARMEN HUERTA ZUÑIGA</t>
  </si>
  <si>
    <t>E04ZAC0022</t>
  </si>
  <si>
    <t>112 GC´24</t>
  </si>
  <si>
    <t>04ZAC00016</t>
  </si>
  <si>
    <t>BRISEYDA NOHPAL TUXPAN</t>
  </si>
  <si>
    <t>E04ZAC0023</t>
  </si>
  <si>
    <t>113 GC´24</t>
  </si>
  <si>
    <t>04ZAC00017</t>
  </si>
  <si>
    <t>APOYO ECÓNOMICO PARA LONCH POR ACTIVIDAD</t>
  </si>
  <si>
    <t>ESCOLAR DE PRIMARIA MELCHOR OCAMPO Y</t>
  </si>
  <si>
    <t>JUSTO SIERRA</t>
  </si>
  <si>
    <t>NAZARET GONZALEZ GOMEZ</t>
  </si>
  <si>
    <t>E04ZAC0024</t>
  </si>
  <si>
    <t>114 GC´24</t>
  </si>
  <si>
    <t>04ZAC00018</t>
  </si>
  <si>
    <t>ADQUISIC. DE HOJAS MEMBRETADAS, BOLETOS</t>
  </si>
  <si>
    <t>SELLOS DE BOLSILLO Y AUTO ENTINTABLES</t>
  </si>
  <si>
    <t>PARA DIFERENTES AREAS</t>
  </si>
  <si>
    <t>GUILLERMO SOLIS ANGULO</t>
  </si>
  <si>
    <t>E04ZAC0107</t>
  </si>
  <si>
    <t>TF.GC´24 653018</t>
  </si>
  <si>
    <t>04ZAC00083</t>
  </si>
  <si>
    <t>APOYO REFRIGERIO A BRIGADA DE ITEA</t>
  </si>
  <si>
    <t>E04ZAC0144</t>
  </si>
  <si>
    <t>TF.GIM.PROG´24 43036</t>
  </si>
  <si>
    <t>04ZAC00117</t>
  </si>
  <si>
    <t>ADQ. DE MUEBLES Y ELECTRODOMESTICOS PARA</t>
  </si>
  <si>
    <t>RIFA EN EVENTO DEL DIA DE LA MADRE</t>
  </si>
  <si>
    <t>ALMA RAMIREZ ACATITLA</t>
  </si>
  <si>
    <t>E04ZAC0145</t>
  </si>
  <si>
    <t>TF.GIM.PROG´24 57037</t>
  </si>
  <si>
    <t>04ZAC00118</t>
  </si>
  <si>
    <t>ADQ. INVITACIONES PARA FESTEJO 10 DE MAY</t>
  </si>
  <si>
    <t>E040000027</t>
  </si>
  <si>
    <t>T/7038 FFM 1088</t>
  </si>
  <si>
    <t>F/12479 ACEITE SINTETICO MANTTO. PATRULL</t>
  </si>
  <si>
    <t>E04MSJ0007</t>
  </si>
  <si>
    <t>TF.ING.PROP´24 56016</t>
  </si>
  <si>
    <t>04MSJ00009</t>
  </si>
  <si>
    <t>PUBLICACION EN PERIODICO OFICIAL DEL</t>
  </si>
  <si>
    <t>ESTADO DE TLAXCALA</t>
  </si>
  <si>
    <t>E04MSJ0008</t>
  </si>
  <si>
    <t>TF.ING.PROP´24 56029</t>
  </si>
  <si>
    <t>04MSJ00010</t>
  </si>
  <si>
    <t>E04MSJ0009</t>
  </si>
  <si>
    <t>TF.ING.PROP´24 56041</t>
  </si>
  <si>
    <t>04MSJ00011</t>
  </si>
  <si>
    <t>E04MSJ0010</t>
  </si>
  <si>
    <t>TF.ING.PROP´24 56053</t>
  </si>
  <si>
    <t>04MSJ00012</t>
  </si>
  <si>
    <t>PUBLICACION EN PERIODICO OFICIAL DEL EDO</t>
  </si>
  <si>
    <t>E04MSJ0011</t>
  </si>
  <si>
    <t>TF.ING.PROP´24 56065</t>
  </si>
  <si>
    <t>04MSJ00013</t>
  </si>
  <si>
    <t>E04MSJ0012</t>
  </si>
  <si>
    <t>TF.ING.PROP´24 56077</t>
  </si>
  <si>
    <t>04MSJ00014</t>
  </si>
  <si>
    <t>E04ZAC0108</t>
  </si>
  <si>
    <t>TF.GC´24 456018</t>
  </si>
  <si>
    <t>04ZAC00084</t>
  </si>
  <si>
    <t>E04ZAC0146</t>
  </si>
  <si>
    <t>TF.GIM.PROP´24 03029</t>
  </si>
  <si>
    <t>04ZAC00119</t>
  </si>
  <si>
    <t>CONTRATACION DE EVENTO ARTISTICO PARA</t>
  </si>
  <si>
    <t>AMENIZAR EVENTO 10 DE MAYO</t>
  </si>
  <si>
    <t>I040000029</t>
  </si>
  <si>
    <t>PART ABR ENAJ BIENES</t>
  </si>
  <si>
    <t>PART ABR 24 ISR ENAJ BIEN INM IDCF 4129</t>
  </si>
  <si>
    <t>PROG. INCENTIVOS DERIVADOS DE COLAB FIS</t>
  </si>
  <si>
    <t>E040000028</t>
  </si>
  <si>
    <t>T/9047 FFM 1088</t>
  </si>
  <si>
    <t>F/99D2 MANTTO. DE PATRULLA</t>
  </si>
  <si>
    <t>E04ZAC0025</t>
  </si>
  <si>
    <t>115 GC´24</t>
  </si>
  <si>
    <t>04ZAC00019</t>
  </si>
  <si>
    <t>RECURSOS PARA ADQ. DE MOLINO DE NIXTAMAL</t>
  </si>
  <si>
    <t>GUADALUPE MUÑOZ PEREZ</t>
  </si>
  <si>
    <t>E04ZAC0026</t>
  </si>
  <si>
    <t>116 GC´24</t>
  </si>
  <si>
    <t>04ZAC00020</t>
  </si>
  <si>
    <t>E04ZAC0109</t>
  </si>
  <si>
    <t>TF.GC´24 831052</t>
  </si>
  <si>
    <t>04ZAC00085</t>
  </si>
  <si>
    <t>APOYO P/TRASALDO A GRUPO JUVENIL MISION</t>
  </si>
  <si>
    <t>CARITATIVA JUVENIL P/ ASISTIR CAMPAMENTO</t>
  </si>
  <si>
    <t>SAN JOAQUIN EN LAGOS DE MORENO JALISCO</t>
  </si>
  <si>
    <t>I04MSJ0010</t>
  </si>
  <si>
    <t>E040000032</t>
  </si>
  <si>
    <t>T/2025 IDCF 4129</t>
  </si>
  <si>
    <t>E04ZAC0111</t>
  </si>
  <si>
    <t>TF.GC´24 55DCEE</t>
  </si>
  <si>
    <t>MARCO ANTONIO CARRO GUZMAN</t>
  </si>
  <si>
    <t>E04ZAC0112</t>
  </si>
  <si>
    <t>TF.GC´24 462046</t>
  </si>
  <si>
    <t>04ZAC00086</t>
  </si>
  <si>
    <t>APOYO ECON. P/SUFRAGAR GASTOS FUNERARIOS</t>
  </si>
  <si>
    <t>E040000005</t>
  </si>
  <si>
    <t>T/9057</t>
  </si>
  <si>
    <t>E040000019</t>
  </si>
  <si>
    <t>T/9031 IDFL 4196</t>
  </si>
  <si>
    <t>E040000033</t>
  </si>
  <si>
    <t>T/9044 FOC ISAN 2800</t>
  </si>
  <si>
    <t>TRASPASO DE RECURSO A GC 2024</t>
  </si>
  <si>
    <t>E040000039</t>
  </si>
  <si>
    <t>T/EBF1 FFM 1088</t>
  </si>
  <si>
    <t>2A. QUINCENA DE ABRIL GC</t>
  </si>
  <si>
    <t>E04ZAC0027</t>
  </si>
  <si>
    <t>117 GC´24</t>
  </si>
  <si>
    <t>04ZAC00021</t>
  </si>
  <si>
    <t>E04ZAC0028</t>
  </si>
  <si>
    <t>118 GC´24</t>
  </si>
  <si>
    <t>04ZAC00022</t>
  </si>
  <si>
    <t>E04ZAC0029</t>
  </si>
  <si>
    <t>119 GC´24</t>
  </si>
  <si>
    <t>04ZAC00023</t>
  </si>
  <si>
    <t>E04ZAC0030</t>
  </si>
  <si>
    <t>120 GC`24</t>
  </si>
  <si>
    <t>04ZAC00024</t>
  </si>
  <si>
    <t>NATALIA ZEPEDA PAIZ</t>
  </si>
  <si>
    <t>E04ZAC0031</t>
  </si>
  <si>
    <t>121 GC`24</t>
  </si>
  <si>
    <t>04ZAC00025</t>
  </si>
  <si>
    <t>E04ZAC0066</t>
  </si>
  <si>
    <t>TF.GC´24 256046</t>
  </si>
  <si>
    <t>04ZAC00088</t>
  </si>
  <si>
    <t>PAGO 2DA QNA DE ABRIL AL PERSONAL</t>
  </si>
  <si>
    <t>E04ZAC0100</t>
  </si>
  <si>
    <t>TF.GC´24 NOM</t>
  </si>
  <si>
    <t>E04ZAC0110</t>
  </si>
  <si>
    <t>TF.GC´24 0889F8</t>
  </si>
  <si>
    <t>E04ZAC0113</t>
  </si>
  <si>
    <t>TF.GC´24 208034</t>
  </si>
  <si>
    <t>04ZAC00087</t>
  </si>
  <si>
    <t>SERVICIO DE MANTTO CAMION RECOLECTOR</t>
  </si>
  <si>
    <t>E04ZAC0114</t>
  </si>
  <si>
    <t>TF.GC´24 039016</t>
  </si>
  <si>
    <t>04ZAC00089</t>
  </si>
  <si>
    <t>PRESIDENCIA MUNICIPAL</t>
  </si>
  <si>
    <t>E04ZAC0115</t>
  </si>
  <si>
    <t>TF.GC´24 4896E5</t>
  </si>
  <si>
    <t>E04ZAC0116</t>
  </si>
  <si>
    <t>TF.GC´24 172028</t>
  </si>
  <si>
    <t>04ZAC00090</t>
  </si>
  <si>
    <t>ADQ. DE CONSUMIBLES PARA LAS AREAS</t>
  </si>
  <si>
    <t>E04ZAC0117</t>
  </si>
  <si>
    <t>TF.GC´24 172053</t>
  </si>
  <si>
    <t>04ZAC00091</t>
  </si>
  <si>
    <t>PAGO POR SERVICIO DE MANTTO URVAN DIF</t>
  </si>
  <si>
    <t>KARLA ANGELICA CASTELLANOS ZEPEDA</t>
  </si>
  <si>
    <t>E04ZAC0147</t>
  </si>
  <si>
    <t>TF.GIM.PROG´24 08018</t>
  </si>
  <si>
    <t>04ZAC00120</t>
  </si>
  <si>
    <t>ADQ.INVITACIONES PARA FESTEJO 10 DE MAYO</t>
  </si>
  <si>
    <t>I040000004</t>
  </si>
  <si>
    <t>PART ABR 24 FGP 2983</t>
  </si>
  <si>
    <t>PART ABR 24 FGP 2983 MENOS CONV OBR 3/3</t>
  </si>
  <si>
    <t>I040000019</t>
  </si>
  <si>
    <t>PART ABR IDFL 4196</t>
  </si>
  <si>
    <t>PART ABR 24 IDFL 4196</t>
  </si>
  <si>
    <t>I040000031</t>
  </si>
  <si>
    <t>PART ABR F ISAN 2800</t>
  </si>
  <si>
    <t>PART ABR 24 FOCO ISAN 2800</t>
  </si>
  <si>
    <t>D040000002</t>
  </si>
  <si>
    <t>ACTOS REG CIVIL ABR</t>
  </si>
  <si>
    <t>ACTOS REG CIVIL ABR 2024</t>
  </si>
  <si>
    <t>D04MSJ0002</t>
  </si>
  <si>
    <t>04MSJ00001</t>
  </si>
  <si>
    <t>D04ZAC0016</t>
  </si>
  <si>
    <t>E040000006</t>
  </si>
  <si>
    <t>T/8077 FGP 2983</t>
  </si>
  <si>
    <t>E040000007</t>
  </si>
  <si>
    <t>T/0072 FGP 2983</t>
  </si>
  <si>
    <t>E040000008</t>
  </si>
  <si>
    <t>T/0045 FGP 2983</t>
  </si>
  <si>
    <t>TRASP RECURSO A GIM</t>
  </si>
  <si>
    <t>E040000009</t>
  </si>
  <si>
    <t>T/0116 FGP 2983</t>
  </si>
  <si>
    <t>TRASPASO DE RECURSO A GIM 15 DE MAYO</t>
  </si>
  <si>
    <t>E040000010</t>
  </si>
  <si>
    <t>T/0127 FGP 2983</t>
  </si>
  <si>
    <t>TRASPASO DE REC GIM 10 DE MAYO</t>
  </si>
  <si>
    <t>E040000011</t>
  </si>
  <si>
    <t>T/0168 FGP 2983</t>
  </si>
  <si>
    <t>TRASPASO DE REC GIM EDUCACION</t>
  </si>
  <si>
    <t>E040000012</t>
  </si>
  <si>
    <t>T/0230 FGP 2983</t>
  </si>
  <si>
    <t>E040000014</t>
  </si>
  <si>
    <t>T/0141 FFMPAL 2916</t>
  </si>
  <si>
    <t>TRASPASO DE RECURSO A GIM</t>
  </si>
  <si>
    <t>E040000015</t>
  </si>
  <si>
    <t>T/0156 FFMPAL 2916</t>
  </si>
  <si>
    <t>E040000016</t>
  </si>
  <si>
    <t>T/0219 FFMPAL 2916</t>
  </si>
  <si>
    <t>E040000018</t>
  </si>
  <si>
    <t>T/0241 IEPS 3114</t>
  </si>
  <si>
    <t>E040000020</t>
  </si>
  <si>
    <t>T/0252 IDFL 4196</t>
  </si>
  <si>
    <t>E040000023</t>
  </si>
  <si>
    <t>0014 FFM 1088</t>
  </si>
  <si>
    <t>PENSION ALIMENTICIA 2A. QUINC ABRIL</t>
  </si>
  <si>
    <t>E040000029</t>
  </si>
  <si>
    <t>T/0179 FFISC 2894</t>
  </si>
  <si>
    <t>E040000030</t>
  </si>
  <si>
    <t>T/0208 FFISC 2894</t>
  </si>
  <si>
    <t>E040000034</t>
  </si>
  <si>
    <t>T/0196 FOCO ISAN2800</t>
  </si>
  <si>
    <t>E04ZAC0032</t>
  </si>
  <si>
    <t>122 GC`24</t>
  </si>
  <si>
    <t>04ZAC00026</t>
  </si>
  <si>
    <t>ANA LILIA TREVERA AGUILA</t>
  </si>
  <si>
    <t>Z000020</t>
  </si>
  <si>
    <t>E04ZAC0033</t>
  </si>
  <si>
    <t>123 GC`24</t>
  </si>
  <si>
    <t>04ZAC00027</t>
  </si>
  <si>
    <t>BRANDON DE JESUS GONZALEZ PEREZ</t>
  </si>
  <si>
    <t>E04ZAC0034</t>
  </si>
  <si>
    <t>124 GC´24</t>
  </si>
  <si>
    <t>04ZAC00028</t>
  </si>
  <si>
    <t>MACEDONIA PEREZ PADILLA</t>
  </si>
  <si>
    <t>E04ZAC0035</t>
  </si>
  <si>
    <t>125 GC´24</t>
  </si>
  <si>
    <t>04ZAC00029</t>
  </si>
  <si>
    <t>E04ZAC0036</t>
  </si>
  <si>
    <t>126 GC´24</t>
  </si>
  <si>
    <t>E04ZAC0037</t>
  </si>
  <si>
    <t>127 GC´24</t>
  </si>
  <si>
    <t>04ZAC00030</t>
  </si>
  <si>
    <t>A PERSONA DE ESCASOS RECURSOS</t>
  </si>
  <si>
    <t>DANIEL PEREZ GONZALEZ</t>
  </si>
  <si>
    <t>E04ZAC0038</t>
  </si>
  <si>
    <t>128 GC´24</t>
  </si>
  <si>
    <t>04ZAC00031</t>
  </si>
  <si>
    <t>YADIRA MENESES NOHPAL</t>
  </si>
  <si>
    <t>E04ZAC0039</t>
  </si>
  <si>
    <t>129 GC´24</t>
  </si>
  <si>
    <t>E04ZAC0040</t>
  </si>
  <si>
    <t>130 GC´24</t>
  </si>
  <si>
    <t>04ZAC00032</t>
  </si>
  <si>
    <t>APOYO PAGO 2DA QNA DE ABRIL POR SERVICIO</t>
  </si>
  <si>
    <t>E04ZAC0041</t>
  </si>
  <si>
    <t>131 GC´24</t>
  </si>
  <si>
    <t>04ZAC00033</t>
  </si>
  <si>
    <t>E04ZAC0042</t>
  </si>
  <si>
    <t>132 GC´24</t>
  </si>
  <si>
    <t>E04ZAC0118</t>
  </si>
  <si>
    <t>TF.GC´24 608058</t>
  </si>
  <si>
    <t>04ZAC00092</t>
  </si>
  <si>
    <t>APOYO PAGO POR RESGUARDO DE CAMION</t>
  </si>
  <si>
    <t>RECOLECTOR MESES DE MARZO Y ABRIL</t>
  </si>
  <si>
    <t>I040000005</t>
  </si>
  <si>
    <t>COMP POR RET ABR FGP</t>
  </si>
  <si>
    <t>COMP POR RET ABR 24 FGP</t>
  </si>
  <si>
    <t>I040000006</t>
  </si>
  <si>
    <t>T/0061 FGP2983</t>
  </si>
  <si>
    <t>REINTEGRO DE REC TRASP ERRONEO</t>
  </si>
  <si>
    <t>I040000008</t>
  </si>
  <si>
    <t>APORT  FFM 1088</t>
  </si>
  <si>
    <t>APORTACION ABRIL FFM</t>
  </si>
  <si>
    <t>I040000010</t>
  </si>
  <si>
    <t>APORT FISM 1118</t>
  </si>
  <si>
    <t>APORTACION ABRIL FISM</t>
  </si>
  <si>
    <t>PROG. FISM</t>
  </si>
  <si>
    <t>I040000012</t>
  </si>
  <si>
    <t>PART ABR FFMPAL 2916</t>
  </si>
  <si>
    <t>PART ABR 2024 FFMPAL 2916</t>
  </si>
  <si>
    <t>I040000013</t>
  </si>
  <si>
    <t>1ER AJUSTE FFMPAL</t>
  </si>
  <si>
    <t>1ER AJUSTE TRIMESTRAL FFMPAL 2916</t>
  </si>
  <si>
    <t>I040000014</t>
  </si>
  <si>
    <t>FFMPAL COMP POR RETR</t>
  </si>
  <si>
    <t>FFMPAL COMPENSACION POR RETRASO</t>
  </si>
  <si>
    <t>I040000016</t>
  </si>
  <si>
    <t>PART ABR IEPS 3114</t>
  </si>
  <si>
    <t>PART ABR 2024 IEPS 3114</t>
  </si>
  <si>
    <t>I040000017</t>
  </si>
  <si>
    <t>1ER AJUSTE IEPS 3114</t>
  </si>
  <si>
    <t>1ER AJUSTE TRIMESTRAL IEPS 3114</t>
  </si>
  <si>
    <t>I040000020</t>
  </si>
  <si>
    <t>1ER AJUSTE IDFL 4196</t>
  </si>
  <si>
    <t>1ER AJUSTE TRIMESTRAL IDFL 4196</t>
  </si>
  <si>
    <t>I040000021</t>
  </si>
  <si>
    <t>COMP P/ RET IDFL4196</t>
  </si>
  <si>
    <t>COMP POR RETRASO IDFL 4196</t>
  </si>
  <si>
    <t>I040000022</t>
  </si>
  <si>
    <t>COMP X RET ABRIL FFM</t>
  </si>
  <si>
    <t>COMISION POR RETRASO ABRIL FFM</t>
  </si>
  <si>
    <t>I040000024</t>
  </si>
  <si>
    <t>PART ABR24 FFIS 2894</t>
  </si>
  <si>
    <t>PART ABR 24 FFISC 2894</t>
  </si>
  <si>
    <t>I040000025</t>
  </si>
  <si>
    <t>1ER AJUSTE FFIS 2894</t>
  </si>
  <si>
    <t>1ER AJUSTE TRIMESTRAL FFIS 2894</t>
  </si>
  <si>
    <t>I040000026</t>
  </si>
  <si>
    <t>COM P/RET FFIS 2894</t>
  </si>
  <si>
    <t>COMPENSACIÓN P/RETRASO FFISC 2894</t>
  </si>
  <si>
    <t>PROG. FONDO DE FISCALIZACIÓN</t>
  </si>
  <si>
    <t>I040000032</t>
  </si>
  <si>
    <t>1ER AJUSTE FOCO ISAN</t>
  </si>
  <si>
    <t>1ER AJUSTE TRIMESTRAL FOCO ISAN 2800</t>
  </si>
  <si>
    <t>I040000040</t>
  </si>
  <si>
    <t>COMP POR RET PART AB</t>
  </si>
  <si>
    <t>COMP POR RET PART ABR 24</t>
  </si>
  <si>
    <t>I04MSJ0011</t>
  </si>
  <si>
    <t>04MSJ00002</t>
  </si>
  <si>
    <t>REG. INGRESOS PREDIAL MES DE ABRIL</t>
  </si>
  <si>
    <t>I04MSJ0012</t>
  </si>
  <si>
    <t>REG. COBRO DE DERECHOS MES DE ABRIL</t>
  </si>
  <si>
    <t>I04MSJ0013</t>
  </si>
  <si>
    <t>REGISTRO COBRO DE DERECHOS UBR ABRIL</t>
  </si>
  <si>
    <t>D05MSJ0001</t>
  </si>
  <si>
    <t>INTERESES GANADOS GC MAYO</t>
  </si>
  <si>
    <t>D05MSJ0002</t>
  </si>
  <si>
    <t>INTERESES GANADOS GC´24 MAYO</t>
  </si>
  <si>
    <t>D05ZAC0001</t>
  </si>
  <si>
    <t>INTERESES GANADOS ING.PROP MAYO</t>
  </si>
  <si>
    <t>D05ZAC0004</t>
  </si>
  <si>
    <t>INTERESES GANADOS MAYO GIM PROG´24</t>
  </si>
  <si>
    <t>D05ZAC0006</t>
  </si>
  <si>
    <t>INTERESES GANADOS MAYO GIM OBRA</t>
  </si>
  <si>
    <t>D05ZAC0007</t>
  </si>
  <si>
    <t>TRASPASO DE OBRA GIM/24/51/03 A NO CAPIT</t>
  </si>
  <si>
    <t>E05ZAC0017</t>
  </si>
  <si>
    <t>TF.GIM.PROG´24</t>
  </si>
  <si>
    <t>TRASPASO DE REC.</t>
  </si>
  <si>
    <t>E05ZAC0037</t>
  </si>
  <si>
    <t>TF.GIM.OBRA´24 9019</t>
  </si>
  <si>
    <t>05ZAC00035</t>
  </si>
  <si>
    <t>GIM/20/51/02 ESTIMACION UNO FINIQUITO</t>
  </si>
  <si>
    <t>RED DE DRENAJE SANITARIO CALLE 10 DE MAY</t>
  </si>
  <si>
    <t>CALPIH PROYECTOS E INGENIERIA SA DE CV</t>
  </si>
  <si>
    <t>I050000008</t>
  </si>
  <si>
    <t>INT BANC IDFL 4129</t>
  </si>
  <si>
    <t>INT BANC MAY 24 IDFL 4129</t>
  </si>
  <si>
    <t>I050000012</t>
  </si>
  <si>
    <t>INT BA MAY IVFGD3203</t>
  </si>
  <si>
    <t>INT BANC MAY 24 IVFGD 3203</t>
  </si>
  <si>
    <t>PROG. INCENTIV PARA LA VENTA FINAL DE</t>
  </si>
  <si>
    <t>I050000014</t>
  </si>
  <si>
    <t>INT BANC FOCO 2738</t>
  </si>
  <si>
    <t>INT BANC MAY 24 FOCO 2738</t>
  </si>
  <si>
    <t>I050000016</t>
  </si>
  <si>
    <t>INT BAN MAY RC 4218</t>
  </si>
  <si>
    <t>INT BAN MAY 24 REG CIVIL 4218</t>
  </si>
  <si>
    <t>PROG. FONDO DE REGISTRO CIVIL</t>
  </si>
  <si>
    <t>I050000018</t>
  </si>
  <si>
    <t>INT BAN MAY ISR 3025</t>
  </si>
  <si>
    <t>INT BAN MAY 24 ISR 3025</t>
  </si>
  <si>
    <t>I050000021</t>
  </si>
  <si>
    <t>INT BANC FISM MAY</t>
  </si>
  <si>
    <t>INT BANC MAY 24 FISM 1118</t>
  </si>
  <si>
    <t>D05ZAC0002</t>
  </si>
  <si>
    <t>TRASPASO DE REC DE GIM PROG A GC</t>
  </si>
  <si>
    <t>D05ZAC0005</t>
  </si>
  <si>
    <t>DEVOLUCION PROV</t>
  </si>
  <si>
    <t>E050000022</t>
  </si>
  <si>
    <t>T/7129 FFM 1088</t>
  </si>
  <si>
    <t>F/5165 ADQUISICION DE COMBUSTIBLE FFM</t>
  </si>
  <si>
    <t>E050000023</t>
  </si>
  <si>
    <t>T/3334 FFM 1088</t>
  </si>
  <si>
    <t>F/FB3094 MANTTO. DE PATRULLA</t>
  </si>
  <si>
    <t>E05MSJ0001</t>
  </si>
  <si>
    <t>133 GC´24</t>
  </si>
  <si>
    <t>05MSJ00001</t>
  </si>
  <si>
    <t>FINIQUITO ADMINISTRATIVO</t>
  </si>
  <si>
    <t>MARGARITA SAMPEDRO MELLADO</t>
  </si>
  <si>
    <t>E05MSJ0002</t>
  </si>
  <si>
    <t>134 GC´24</t>
  </si>
  <si>
    <t>05MSJ00002</t>
  </si>
  <si>
    <t>E05MSJ0031</t>
  </si>
  <si>
    <t>TGC´24´02019</t>
  </si>
  <si>
    <t>E05MSJ0032</t>
  </si>
  <si>
    <t>TGC´24´02034</t>
  </si>
  <si>
    <t>05MSJ00027</t>
  </si>
  <si>
    <t>APOYO PAGO 2DA QNA DE ABRIL AUXILIAR DE</t>
  </si>
  <si>
    <t>OBRAS PUBLICAS SEGUN CONVENIO</t>
  </si>
  <si>
    <t>E05MSJ0033</t>
  </si>
  <si>
    <t>TF.GC´24 158083</t>
  </si>
  <si>
    <t>05MSJ00028</t>
  </si>
  <si>
    <t>PUBLICACIONES EN PERIODICO DIGITAL 385º</t>
  </si>
  <si>
    <t>MES DE ABRIL</t>
  </si>
  <si>
    <t>E05MSJ0034</t>
  </si>
  <si>
    <t>TF.GC´24 158121</t>
  </si>
  <si>
    <t>05MSJ00029</t>
  </si>
  <si>
    <t>PUBLICACION Y DIFUSION DE ACTIVIDADES</t>
  </si>
  <si>
    <t>MES DE ABRIL TRASFONDO DIGITAL</t>
  </si>
  <si>
    <t>E05MSJ0035</t>
  </si>
  <si>
    <t>TF.GC´24 158137</t>
  </si>
  <si>
    <t>05MSJ00030</t>
  </si>
  <si>
    <t>PUBLICACION EN EL PERIODICO DIGITAL ABR.</t>
  </si>
  <si>
    <t>E05MSJ0036</t>
  </si>
  <si>
    <t>TF.GC´24 158161</t>
  </si>
  <si>
    <t>05MSJ00031</t>
  </si>
  <si>
    <t>BANNER Y DIFUSION DE INFORMACION ABRIL</t>
  </si>
  <si>
    <t>EN WWWW.POLITICATLAXCALA.COM.MX</t>
  </si>
  <si>
    <t>E05MSJ0037</t>
  </si>
  <si>
    <t>TF.GC´24 158185</t>
  </si>
  <si>
    <t>05MSJ00032</t>
  </si>
  <si>
    <t>SERV. MANTTO MOTOBOMBA DE ALBERCA</t>
  </si>
  <si>
    <t>E05MSJ0038</t>
  </si>
  <si>
    <t>TF.GC´24 158202</t>
  </si>
  <si>
    <t>05MSJ00033</t>
  </si>
  <si>
    <t>E05MSJ0039</t>
  </si>
  <si>
    <t>TF.GC´24 158218</t>
  </si>
  <si>
    <t>05MSJ00034</t>
  </si>
  <si>
    <t>E05MSJ0040</t>
  </si>
  <si>
    <t>TF.GC´24 158234</t>
  </si>
  <si>
    <t>05MSJ00035</t>
  </si>
  <si>
    <t>ADQ. DE PRODUCTOS DE LIMPIEZA P/ALBERCA</t>
  </si>
  <si>
    <t>E05MSJ0041</t>
  </si>
  <si>
    <t>TF.GC´24 158261</t>
  </si>
  <si>
    <t>05MSJ00036</t>
  </si>
  <si>
    <t>DIFUSION DE ACTIVIDADES PERIODICO LA VOZ</t>
  </si>
  <si>
    <t>DE MI REGION</t>
  </si>
  <si>
    <t>E05ZAC0001</t>
  </si>
  <si>
    <t>TF.ING.PROP´24 58039</t>
  </si>
  <si>
    <t>05ZAC00003</t>
  </si>
  <si>
    <t>PAGO SERV. ENERGIA ELECTRICA POZO DE</t>
  </si>
  <si>
    <t>AGUA POTABLE 2</t>
  </si>
  <si>
    <t>I050000001</t>
  </si>
  <si>
    <t>INT BANC MAYFGP 2983</t>
  </si>
  <si>
    <t>INTERESES BANC MAY0 FGP 2983</t>
  </si>
  <si>
    <t>I050000020</t>
  </si>
  <si>
    <t>INTERESES GANADOS MAYO FFM</t>
  </si>
  <si>
    <t>I05ZAC0005</t>
  </si>
  <si>
    <t>I05ZAC0006</t>
  </si>
  <si>
    <t>D050000001</t>
  </si>
  <si>
    <t>E050000004</t>
  </si>
  <si>
    <t>COM BANC MAY 24 IDFL 4196</t>
  </si>
  <si>
    <t>E05MSJ0044</t>
  </si>
  <si>
    <t>TF.GC´24 9F9C1</t>
  </si>
  <si>
    <t>05MSJ00037</t>
  </si>
  <si>
    <t>E05ZAC0018</t>
  </si>
  <si>
    <t>TF.GIM.PROG´24 3041</t>
  </si>
  <si>
    <t>05ZAC00018</t>
  </si>
  <si>
    <t>PAGO FAC.11589 ADQ. UNIFORMES ESCOLARES</t>
  </si>
  <si>
    <t>E05MSJ0005</t>
  </si>
  <si>
    <t>137 GC´24</t>
  </si>
  <si>
    <t>05MSJ00005</t>
  </si>
  <si>
    <t>APOYO ECONOMICO PARA SUFRAGAR GASTOS</t>
  </si>
  <si>
    <t>POR DESEMPLEO</t>
  </si>
  <si>
    <t>QUINTIN PEREZ CORICHI</t>
  </si>
  <si>
    <t>E050000025</t>
  </si>
  <si>
    <t>T/4647 FFM 1088</t>
  </si>
  <si>
    <t>ALUMBRO PUB ABRIL 31-03 AL 30/04</t>
  </si>
  <si>
    <t>E05MSJ0003</t>
  </si>
  <si>
    <t>135 GC´24</t>
  </si>
  <si>
    <t>05MSJ00003</t>
  </si>
  <si>
    <t>APOYO ECON. A COMISION DE POZO GPO</t>
  </si>
  <si>
    <t>PRODUCS AGROPS IV SSS PARA EL PAGO DE</t>
  </si>
  <si>
    <t>ENERGIA ELECTRICA</t>
  </si>
  <si>
    <t>E05MSJ0004</t>
  </si>
  <si>
    <t>136 GC´24</t>
  </si>
  <si>
    <t>05MSJ00004</t>
  </si>
  <si>
    <t>APOYO ECON. A LA UNIDAD DE RIEGO DEL</t>
  </si>
  <si>
    <t>POZO NO.3 PARA PAGO DE ENERGIA ELECTRICA</t>
  </si>
  <si>
    <t>MARTIN CERVANTES MEDEL</t>
  </si>
  <si>
    <t>E05MSJ0006</t>
  </si>
  <si>
    <t>138 GC´24</t>
  </si>
  <si>
    <t>05MSJ00006</t>
  </si>
  <si>
    <t>ABISAI PALMA PÉREZ</t>
  </si>
  <si>
    <t>E05MSJ0007</t>
  </si>
  <si>
    <t>139 GC´24</t>
  </si>
  <si>
    <t>05MSJ00007</t>
  </si>
  <si>
    <t>APOYO ECONOMICO PARA GASTOS DE PRIMERA</t>
  </si>
  <si>
    <t>MIGUEL ANGEL TEMAZATZI PÉREZ</t>
  </si>
  <si>
    <t>E05MSJ0008</t>
  </si>
  <si>
    <t>140 GC´24</t>
  </si>
  <si>
    <t>05MSJ00008</t>
  </si>
  <si>
    <t>OCTAVIANO TEMAZATZI PÉREZ</t>
  </si>
  <si>
    <t>E05MSJ0009</t>
  </si>
  <si>
    <t>141 GC´24</t>
  </si>
  <si>
    <t>05MSJ00009</t>
  </si>
  <si>
    <t>NECECIDAD</t>
  </si>
  <si>
    <t>MARIA LORENZA IRMA PÉREZ PALMA</t>
  </si>
  <si>
    <t>E05ZAC0019</t>
  </si>
  <si>
    <t>TF.GIM.PROG´24 7019</t>
  </si>
  <si>
    <t>05ZAC00019</t>
  </si>
  <si>
    <t>APOYO ACTUACION ARTISTICA DE +KBRONES</t>
  </si>
  <si>
    <t>EN J. DE NIÑOS J. ENRIQUE PESTALOZZI CON</t>
  </si>
  <si>
    <t>FESTEJO DIA DEL NIÑO</t>
  </si>
  <si>
    <t>E05ZAC0020</t>
  </si>
  <si>
    <t>TF.GIM.PROG.24 1080</t>
  </si>
  <si>
    <t>ANTICIPO BOTARGAS</t>
  </si>
  <si>
    <t>DAVID GERZAIN AQUINO FERNANDEZ</t>
  </si>
  <si>
    <t>E05ZAC0021</t>
  </si>
  <si>
    <t>TF.GIM.PROG´24 4019</t>
  </si>
  <si>
    <t>05ZAC00020</t>
  </si>
  <si>
    <t>APOYO JUEGOS INFLABLES PARA J. DE NIÑOS</t>
  </si>
  <si>
    <t>JUAN ENRIQUE PESTALOZZI FESTEJO DIA DEL</t>
  </si>
  <si>
    <t>NIÑO</t>
  </si>
  <si>
    <t>E05ZAC0022</t>
  </si>
  <si>
    <t>TF.GIM.PROG´24 2028</t>
  </si>
  <si>
    <t>05ZAC00021</t>
  </si>
  <si>
    <t>COMPRA D BICICLETAS PARA RIFA CON MOTIVO</t>
  </si>
  <si>
    <t>DE RIFAS PARA CELEBRACION DIA DEL NIÑO</t>
  </si>
  <si>
    <t>JOSE FRANCISCO SOLIS GONZALEZ</t>
  </si>
  <si>
    <t>E05ZAC0023</t>
  </si>
  <si>
    <t>TF.GIM.PROG´24 6028</t>
  </si>
  <si>
    <t>05ZAC00022</t>
  </si>
  <si>
    <t>ADQ. DE ADORNO PARA EVENTO 10 DE MAYO</t>
  </si>
  <si>
    <t>MARIA NUVIA REYNOSO CRUZ</t>
  </si>
  <si>
    <t>E050000009</t>
  </si>
  <si>
    <t>T/2055 FRC 4218</t>
  </si>
  <si>
    <t>PAGO A INSTRUCTOR DE BASQUET</t>
  </si>
  <si>
    <t>PROG. FONDO REG CIVIL</t>
  </si>
  <si>
    <t>E050000010</t>
  </si>
  <si>
    <t>T/2079 FRC 4218</t>
  </si>
  <si>
    <t>PAGO A INSTRUCTOR DE FUTBOL</t>
  </si>
  <si>
    <t>E050000011</t>
  </si>
  <si>
    <t>T/0035 FRC 4218</t>
  </si>
  <si>
    <t>E050000030</t>
  </si>
  <si>
    <t>T/9442 FFM 1088</t>
  </si>
  <si>
    <t>ANTICIPO ANTENA C2</t>
  </si>
  <si>
    <t>E05ZAC0003</t>
  </si>
  <si>
    <t>025 GIM.PROG´24</t>
  </si>
  <si>
    <t>05ZAC00005</t>
  </si>
  <si>
    <t>E05ZAC0024</t>
  </si>
  <si>
    <t>TF.GIM.PROG´24 8018</t>
  </si>
  <si>
    <t>05ZAC00023</t>
  </si>
  <si>
    <t>ADQ. DE OBSEQUIOS (ARROCERAS) P/FESTEJO</t>
  </si>
  <si>
    <t>DIA DE LAS MADRES</t>
  </si>
  <si>
    <t>I050000009</t>
  </si>
  <si>
    <t>PART ABR IDCF 4129</t>
  </si>
  <si>
    <t>PART ABR 24 IDCF 4129</t>
  </si>
  <si>
    <t>PROG. INCENTIVOS DERIVADOS DE COLB FISC</t>
  </si>
  <si>
    <t>I050000017</t>
  </si>
  <si>
    <t>DEV REG CIV 4218</t>
  </si>
  <si>
    <t>DEVOLUCION REG CIVIL ABR 24 4218</t>
  </si>
  <si>
    <t>I050000019</t>
  </si>
  <si>
    <t>DEV ISR FEB Y MAR</t>
  </si>
  <si>
    <t>DEV ISR FEB Y MAR 24 3025</t>
  </si>
  <si>
    <t>E050000012</t>
  </si>
  <si>
    <t>T/6053 FRC 4218</t>
  </si>
  <si>
    <t>E050000013</t>
  </si>
  <si>
    <t>T/6010 FRC 4218</t>
  </si>
  <si>
    <t>E050000014</t>
  </si>
  <si>
    <t>T/6025 FRC 4218</t>
  </si>
  <si>
    <t>PAGO SERVICIO TELEFONICO PRESIDENCIA</t>
  </si>
  <si>
    <t>E050000015</t>
  </si>
  <si>
    <t>T/6065 FRC 4218</t>
  </si>
  <si>
    <t>PAGO SERVICIO TELEFONICO BIBLIOTECA</t>
  </si>
  <si>
    <t>E050000019</t>
  </si>
  <si>
    <t>T/5040 FRC 4218</t>
  </si>
  <si>
    <t>ADQ. MATERIAL PARA REP DE FUGA DE AGUA P</t>
  </si>
  <si>
    <t>E05MSJ0010</t>
  </si>
  <si>
    <t>142 GC´24</t>
  </si>
  <si>
    <t>05MSJ00010</t>
  </si>
  <si>
    <t>APOYO PARA EL PAGO DE LUZ CON EL 50% DEL</t>
  </si>
  <si>
    <t>POZO DE RIEGO #2 ZACUALPAN</t>
  </si>
  <si>
    <t>E05ZAC0025</t>
  </si>
  <si>
    <t>TF.GIM.PROG´24 6089</t>
  </si>
  <si>
    <t>05ZAC00024</t>
  </si>
  <si>
    <t>SERVICIO DE MESEROS PARA FESTEJO DIA DE</t>
  </si>
  <si>
    <t>LAS MADRES</t>
  </si>
  <si>
    <t>OSCAR VALENTIN ESPINOZA</t>
  </si>
  <si>
    <t>E05ZAC0026</t>
  </si>
  <si>
    <t>TF.GIM.PROG´24 2019</t>
  </si>
  <si>
    <t>05ZAC00025</t>
  </si>
  <si>
    <t>COMPRA DE DESECHABLES PARA EVENTO DE</t>
  </si>
  <si>
    <t>CELEBRACION DEL DIA DE LAS MADRES</t>
  </si>
  <si>
    <t>E05ZAC0027</t>
  </si>
  <si>
    <t>TF.GIM.PROG´24 2036</t>
  </si>
  <si>
    <t>05ZAC00026</t>
  </si>
  <si>
    <t>COMPRA DE JAMAICA FESTEJO 10 DE MAYO</t>
  </si>
  <si>
    <t>E05ZAC0028</t>
  </si>
  <si>
    <t>TF.GIM.PROG.24 2051</t>
  </si>
  <si>
    <t>05ZAC00027</t>
  </si>
  <si>
    <t>ADQ. INSUMOS FESTEJO DIA DE LAS MADRES</t>
  </si>
  <si>
    <t>E05ZAC0029</t>
  </si>
  <si>
    <t>TF.GIM.PROG´24 2097</t>
  </si>
  <si>
    <t>05ZAC00028</t>
  </si>
  <si>
    <t>ADQ. DE PLANTAS OFRECIDAS A LAS MAMÁS</t>
  </si>
  <si>
    <t>EN EL FESTJO DEL 10 DE MAYO</t>
  </si>
  <si>
    <t>MARICELA RUIZ MARROQUIN</t>
  </si>
  <si>
    <t>E05ZAC0030</t>
  </si>
  <si>
    <t>TF.GIM.PROG´24 0037</t>
  </si>
  <si>
    <t>05ZAC00029</t>
  </si>
  <si>
    <t>E05ZAC0032</t>
  </si>
  <si>
    <t>TF.GIM.PROG´24 0018</t>
  </si>
  <si>
    <t>05ZAC00030</t>
  </si>
  <si>
    <t>ADQ. ADORNOS PARA FESTEJO 10 DE MAYO</t>
  </si>
  <si>
    <t>E05ZAC0033</t>
  </si>
  <si>
    <t>TF.GIM.PROG´24 92018</t>
  </si>
  <si>
    <t>05ZAC00031</t>
  </si>
  <si>
    <t>ADQ. DE OBSEQUIOS (BALONES) PARA FESTEJO</t>
  </si>
  <si>
    <t>DIA DEL NIÑO</t>
  </si>
  <si>
    <t>D05ZAC0003</t>
  </si>
  <si>
    <t>DEVOLUCION DE ANTICIPO A PROV</t>
  </si>
  <si>
    <t>E05ZAC0034</t>
  </si>
  <si>
    <t>TF.GIM.PROG´24 3020</t>
  </si>
  <si>
    <t>05ZAC00032</t>
  </si>
  <si>
    <t>SHOW DE BOTARGAS P/FESTEJO DIA DEL NIÑO</t>
  </si>
  <si>
    <t>E05ZAC0031</t>
  </si>
  <si>
    <t>TF.GIM.PROG´24 8027</t>
  </si>
  <si>
    <t>ANTICIPO PARA ADQ. DE TERRENO</t>
  </si>
  <si>
    <t>ANDRES GIL FLORES MENESES</t>
  </si>
  <si>
    <t>I050000013</t>
  </si>
  <si>
    <t>PART MAY IVFGD 3203</t>
  </si>
  <si>
    <t>PART MAY 24 IVFGD 3203</t>
  </si>
  <si>
    <t>I050000015</t>
  </si>
  <si>
    <t>PART MAY FOCO 2738</t>
  </si>
  <si>
    <t>PART MAY 24 FOCO 2738</t>
  </si>
  <si>
    <t>E050000008</t>
  </si>
  <si>
    <t>T/6048 FOCO 2738</t>
  </si>
  <si>
    <t>E050000026</t>
  </si>
  <si>
    <t>T/3727 FFM 1088</t>
  </si>
  <si>
    <t>1A QUINCENA MAYO FFM</t>
  </si>
  <si>
    <t>E05MSJ0011</t>
  </si>
  <si>
    <t>143 GC´24</t>
  </si>
  <si>
    <t>05MSJ00011</t>
  </si>
  <si>
    <t>APOYO PAGO A PERSONA EVENTUAL 1RA QNA DE</t>
  </si>
  <si>
    <t>MAYO SEGUN CONTRATO ANEXO</t>
  </si>
  <si>
    <t>E05MSJ0012</t>
  </si>
  <si>
    <t>144 GC´24</t>
  </si>
  <si>
    <t>05MSJ00012</t>
  </si>
  <si>
    <t>APOYO ECONOMICO PARA GASTOS MEDICOS</t>
  </si>
  <si>
    <t>E05MSJ0013</t>
  </si>
  <si>
    <t>145 GC´24</t>
  </si>
  <si>
    <t>E05MSJ0014</t>
  </si>
  <si>
    <t>146 GC´24</t>
  </si>
  <si>
    <t>E05MSJ0016</t>
  </si>
  <si>
    <t>148 GC´24</t>
  </si>
  <si>
    <t>05MSJ00014</t>
  </si>
  <si>
    <t>APOYO PAGO A PERSONAL EVENTUIAL 1RA QNA</t>
  </si>
  <si>
    <t>DE MAYO, SEGUN CONTRATO ANEXO</t>
  </si>
  <si>
    <t>VICTOR JAVIER ESTRADA JUAREZ</t>
  </si>
  <si>
    <t>E05MSJ0042</t>
  </si>
  <si>
    <t>TF.GC´24 BE8647</t>
  </si>
  <si>
    <t>05MSJ00038</t>
  </si>
  <si>
    <t>PAGO 1RA QNA DE MAYO AL PERSONAL</t>
  </si>
  <si>
    <t>E05MSJ0043</t>
  </si>
  <si>
    <t>TF.GC´24 89F9C1</t>
  </si>
  <si>
    <t>E05MSJ0045</t>
  </si>
  <si>
    <t>TF.GC´24 5981AF</t>
  </si>
  <si>
    <t>E05MSJ0046</t>
  </si>
  <si>
    <t>TF.GC´24 36A87F</t>
  </si>
  <si>
    <t>E05MSJ0047</t>
  </si>
  <si>
    <t>TF.GC´24 146103</t>
  </si>
  <si>
    <t>05MSJ00039</t>
  </si>
  <si>
    <t>SHOW DE PAYASOS Y 5 HRS DE PINTACARITAS</t>
  </si>
  <si>
    <t>PARA EVENTO FESTEJO DIA DEL NIÑO</t>
  </si>
  <si>
    <t>E05MSJ0048</t>
  </si>
  <si>
    <t>TF.GC´24 146118</t>
  </si>
  <si>
    <t>05MSJ00040</t>
  </si>
  <si>
    <t>RENTA DE INFLABLES Y TORO MECANICO PARA</t>
  </si>
  <si>
    <t>E05MSJ0049</t>
  </si>
  <si>
    <t>TF.GC´24 146133</t>
  </si>
  <si>
    <t>E05MSJ0050</t>
  </si>
  <si>
    <t>TF.GC´24 146148</t>
  </si>
  <si>
    <t>05MSJ00041</t>
  </si>
  <si>
    <t>APOYO PAGO 1RA QNA DE MAYO AUXILIAR DE</t>
  </si>
  <si>
    <t>OBRAS  SEGUN CONVENIO ANEXO</t>
  </si>
  <si>
    <t>E05ZAC0035</t>
  </si>
  <si>
    <t>TF.GIM.PROG´24 3131</t>
  </si>
  <si>
    <t>05ZAC00033</t>
  </si>
  <si>
    <t>PASTEL P/FESTEJO 10 DE MAYO AL PERSONAL</t>
  </si>
  <si>
    <t>TUTTI BOCADO PROVEEDORA DE ALIMENTO S SA DE CV</t>
  </si>
  <si>
    <t>E05ZAC0036</t>
  </si>
  <si>
    <t>TF.GIM.PROG´24 6031</t>
  </si>
  <si>
    <t>05ZAC00034</t>
  </si>
  <si>
    <t>SERVICIO DE COMIDA PARA CONVIVIO DEL</t>
  </si>
  <si>
    <t>PERSONAL POR  CELEBRACION 10 DE MAYO</t>
  </si>
  <si>
    <t>MARCO ANTONIO SERRANO MUÑOZ</t>
  </si>
  <si>
    <t>D05MSJ0003</t>
  </si>
  <si>
    <t>REINTEGRO DE REC.</t>
  </si>
  <si>
    <t>E050000020</t>
  </si>
  <si>
    <t>0015 FFM 1088</t>
  </si>
  <si>
    <t>PENSION ALIMENTICIA 1A QUINCENA DE MAYO</t>
  </si>
  <si>
    <t>E05MSJ0015</t>
  </si>
  <si>
    <t>147 GC´24</t>
  </si>
  <si>
    <t>05MSJ00013</t>
  </si>
  <si>
    <t>APOYO PAGO 1RA QNA DE MAYO POR SERVICIOS</t>
  </si>
  <si>
    <t>I05ZAC0007</t>
  </si>
  <si>
    <t>I05ZAC0008</t>
  </si>
  <si>
    <t>I05ZAC0009</t>
  </si>
  <si>
    <t>D050000002</t>
  </si>
  <si>
    <t>PROV. CONTRIBUCIONES DE ABR FFM</t>
  </si>
  <si>
    <t>E050000016</t>
  </si>
  <si>
    <t>T/7020 FISR 3025</t>
  </si>
  <si>
    <t>ENTERO DE CONTRIBUCIONES MES ABR 24</t>
  </si>
  <si>
    <t>PROG. FISR</t>
  </si>
  <si>
    <t>E050000017</t>
  </si>
  <si>
    <t>T/3005 FISR 3025</t>
  </si>
  <si>
    <t>PAGO DE IMP. S/NOMINA MES DE ABR 2024</t>
  </si>
  <si>
    <t>E05MSJ0017</t>
  </si>
  <si>
    <t>149 GC´24</t>
  </si>
  <si>
    <t>05MSJ00015</t>
  </si>
  <si>
    <t>APOYO ECONOMICO A CONALEP ZACUALPAN</t>
  </si>
  <si>
    <t>ROBERTO LICONA PIMENTEL</t>
  </si>
  <si>
    <t>E05MSJ0018</t>
  </si>
  <si>
    <t>150 GC´24</t>
  </si>
  <si>
    <t>05MSJ00016</t>
  </si>
  <si>
    <t>POZO DE RIEGO 2 COM DE RIEGO DE ACUERDO</t>
  </si>
  <si>
    <t>A CONVENIO ANEXO</t>
  </si>
  <si>
    <t>E05MSJ0051</t>
  </si>
  <si>
    <t>TF.GC´24 600028</t>
  </si>
  <si>
    <t>05MSJ00042</t>
  </si>
  <si>
    <t>APOYO PAGO A INSTRUCTOR DE ZUMBA ABRIL</t>
  </si>
  <si>
    <t>E05ZAC0005</t>
  </si>
  <si>
    <t>027 GIM.PROG´24</t>
  </si>
  <si>
    <t>05ZAC00007</t>
  </si>
  <si>
    <t>LOURDES ELIZABETH VALDEZ LOPEZ</t>
  </si>
  <si>
    <t>E05ZAC0006</t>
  </si>
  <si>
    <t>028 GIM.PROG´24</t>
  </si>
  <si>
    <t>05ZAC00008</t>
  </si>
  <si>
    <t>MARTIN PEREZ PEREZ</t>
  </si>
  <si>
    <t>I05ZAC0010</t>
  </si>
  <si>
    <t>E050000007</t>
  </si>
  <si>
    <t>T/2032 IVFGD 3203</t>
  </si>
  <si>
    <t>E050000018</t>
  </si>
  <si>
    <t>T/4023 FISR 3025</t>
  </si>
  <si>
    <t>PAGO SERV DE ENERGIA ELECTRICA ECOT.</t>
  </si>
  <si>
    <t>E05MSJ0052</t>
  </si>
  <si>
    <t>TF.GC´24 252042</t>
  </si>
  <si>
    <t>05MSJ00043</t>
  </si>
  <si>
    <t>PAGO FACTURA 134 ADQ. DE COMBUSTIBLE</t>
  </si>
  <si>
    <t>E05ZAC0002</t>
  </si>
  <si>
    <t>TF.ING.PROP´24 14016</t>
  </si>
  <si>
    <t>05ZAC00004</t>
  </si>
  <si>
    <t>DE AGUA POTABLE 1</t>
  </si>
  <si>
    <t>E05MSJ0053</t>
  </si>
  <si>
    <t>TF.GC´24 3B2764</t>
  </si>
  <si>
    <t>PAGO 2DA QNA DE MAYO</t>
  </si>
  <si>
    <t>E05ZAC0004</t>
  </si>
  <si>
    <t>026 GIM.PROG´24</t>
  </si>
  <si>
    <t>05ZAC00006</t>
  </si>
  <si>
    <t>E05ZAC0007</t>
  </si>
  <si>
    <t>029 GIM.PROG´24</t>
  </si>
  <si>
    <t>05ZAC00009</t>
  </si>
  <si>
    <t>ELVIRA LECONA ESPINDOLA</t>
  </si>
  <si>
    <t>E05MSJ0054</t>
  </si>
  <si>
    <t>TF.GC´24 238025</t>
  </si>
  <si>
    <t>05MSJ00044</t>
  </si>
  <si>
    <t>DIFUSION DE ACTIVIDADES HN NOTICIAS TLAX</t>
  </si>
  <si>
    <t>E05ZAC0008</t>
  </si>
  <si>
    <t>030 GIM.PROG´24</t>
  </si>
  <si>
    <t>05ZAC00010</t>
  </si>
  <si>
    <t>D05MSJ0004</t>
  </si>
  <si>
    <t>PROV. DE CONTRIBUCION MARZO</t>
  </si>
  <si>
    <t>E050000006</t>
  </si>
  <si>
    <t>T/4045 IDCF 4129</t>
  </si>
  <si>
    <t>E050000031</t>
  </si>
  <si>
    <t>T/3471 FISM 1118</t>
  </si>
  <si>
    <t>F/ 1908 EST. UNO FAIS24/51/01</t>
  </si>
  <si>
    <t>E050000032</t>
  </si>
  <si>
    <t>T/6654 FISM 1118</t>
  </si>
  <si>
    <t>PAGO DEL 5.51 AL MILLAR</t>
  </si>
  <si>
    <t>E05MSJ0029</t>
  </si>
  <si>
    <t>TGC´23´33927</t>
  </si>
  <si>
    <t>ENTERO DE RETENCIONES ISR ENERO</t>
  </si>
  <si>
    <t>E05MSJ0030</t>
  </si>
  <si>
    <t>TGC´23´24076</t>
  </si>
  <si>
    <t>ENTERO DE RETENCION 5.51 AL MILLAR</t>
  </si>
  <si>
    <t>E05MSJ0055</t>
  </si>
  <si>
    <t>TF.GC´24 124028</t>
  </si>
  <si>
    <t>05MSJ00045</t>
  </si>
  <si>
    <t>E05MSJ0056</t>
  </si>
  <si>
    <t>TF.GC´24 124114</t>
  </si>
  <si>
    <t>ENTERO DE RETENCIONES 5.51 AL MILLAR</t>
  </si>
  <si>
    <t>E05MSJ0057</t>
  </si>
  <si>
    <t>TF.GC´24 556235</t>
  </si>
  <si>
    <t>ENTERO DE RETENCIONES ISR  FEB</t>
  </si>
  <si>
    <t>E05MSJ0058</t>
  </si>
  <si>
    <t>TF.GC´24 563605</t>
  </si>
  <si>
    <t>ENTERO DE RETENCIONES MARZO</t>
  </si>
  <si>
    <t>E05MSJ0059</t>
  </si>
  <si>
    <t>TF.GC´24 124164</t>
  </si>
  <si>
    <t>05MSJ00046</t>
  </si>
  <si>
    <t>PUBLICIDAD IMAGEN PLATAFORMA DIGITAL ABR</t>
  </si>
  <si>
    <t>E05ZAC0009</t>
  </si>
  <si>
    <t>031 GIM.PROG´24</t>
  </si>
  <si>
    <t>05ZAC00011</t>
  </si>
  <si>
    <t>E05ZAC0010</t>
  </si>
  <si>
    <t>032 GIM.PROG´24</t>
  </si>
  <si>
    <t>05ZAC00012</t>
  </si>
  <si>
    <t>HILDA PEREZ ZEPEDA</t>
  </si>
  <si>
    <t>E05ZAC0038</t>
  </si>
  <si>
    <t>TF.GIM.OBRA´24</t>
  </si>
  <si>
    <t>E05ZAC0039</t>
  </si>
  <si>
    <t>TF.GIM.OBRA´24 4181</t>
  </si>
  <si>
    <t>I050000023</t>
  </si>
  <si>
    <t>PART PROABIM 5315</t>
  </si>
  <si>
    <t>PARTICIPACION UNICA MAYO PROABIM</t>
  </si>
  <si>
    <t>PROG. PROABIM</t>
  </si>
  <si>
    <t>E05MSJ0061</t>
  </si>
  <si>
    <t>TF.GC´24 193027</t>
  </si>
  <si>
    <t>05MSJ00047</t>
  </si>
  <si>
    <t>REPARACION MOTOCICLETA SERV. MPALES.</t>
  </si>
  <si>
    <t>MARTIN HERNANDEZ MEDEL</t>
  </si>
  <si>
    <t>I050000010</t>
  </si>
  <si>
    <t>ENJ BIENES IDCF 4129</t>
  </si>
  <si>
    <t>ISR ENAJENACION BIENES IDCF 4129</t>
  </si>
  <si>
    <t>E05MSJ0062</t>
  </si>
  <si>
    <t>TF.GC´24 826030</t>
  </si>
  <si>
    <t>05MSJ00048</t>
  </si>
  <si>
    <t>ADQ. DE MATERIAL PARA REPARACION EN RED</t>
  </si>
  <si>
    <t>MIGUEL TEXIS JUAREZ</t>
  </si>
  <si>
    <t>I050000005</t>
  </si>
  <si>
    <t>PART MAY IDFL 4196</t>
  </si>
  <si>
    <t>PART MAY 24 IDFL 4196</t>
  </si>
  <si>
    <t>I050000011</t>
  </si>
  <si>
    <t>PART MAY FOCO ISAN</t>
  </si>
  <si>
    <t>PART MAY 24 FOCO ISAN 2800</t>
  </si>
  <si>
    <t>I05ZAC0017</t>
  </si>
  <si>
    <t>E050000005</t>
  </si>
  <si>
    <t>T/1021 IDFL 4196</t>
  </si>
  <si>
    <t>E05MSJ0063</t>
  </si>
  <si>
    <t>TF.GC´24 281031</t>
  </si>
  <si>
    <t>05MSJ00049</t>
  </si>
  <si>
    <t>E05MSJ0064</t>
  </si>
  <si>
    <t>TF.GC´24 510016</t>
  </si>
  <si>
    <t>05MSJ00050</t>
  </si>
  <si>
    <t>ADQ. DE MAT. PARA REPARACION RED DE AGUA</t>
  </si>
  <si>
    <t>POTABLE</t>
  </si>
  <si>
    <t>E05MSJ0065</t>
  </si>
  <si>
    <t>TF.GC´24 510032</t>
  </si>
  <si>
    <t>05MSJ00051</t>
  </si>
  <si>
    <t>ADQ.DE AGUA EMBOTELLADA PARA EL PERSONAL</t>
  </si>
  <si>
    <t>Y CIUDADANIA</t>
  </si>
  <si>
    <t>E050000021</t>
  </si>
  <si>
    <t>0016 FFM 1088</t>
  </si>
  <si>
    <t>PENSION ALIMENTICIA 2A QUINCENA DE MAYO</t>
  </si>
  <si>
    <t>E050000024</t>
  </si>
  <si>
    <t>T/7025 FFM 1088</t>
  </si>
  <si>
    <t>F/12557 MANTTO DE PATRULLA</t>
  </si>
  <si>
    <t>E05MSJ0019</t>
  </si>
  <si>
    <t>152 GC´24</t>
  </si>
  <si>
    <t>05MSJ00017</t>
  </si>
  <si>
    <t>APOYO PAGO POR SERVICIOS DE LIMPIEZA 2DA</t>
  </si>
  <si>
    <t>QNA DE MAYO SEGUN CONVENIO ANEXO</t>
  </si>
  <si>
    <t>E05MSJ0020</t>
  </si>
  <si>
    <t>151 GC´24</t>
  </si>
  <si>
    <t>05MSJ00026</t>
  </si>
  <si>
    <t>APOYO ECON. A COMISION POZO DE RIEGO NO3</t>
  </si>
  <si>
    <t>E05MSJ0021</t>
  </si>
  <si>
    <t>153 GC´24</t>
  </si>
  <si>
    <t>05MSJ00018</t>
  </si>
  <si>
    <t>APOYO PAGO A PERSONAL EVENTUAL 2DA QNA</t>
  </si>
  <si>
    <t>DE MAYO SEGUN CONTRATO</t>
  </si>
  <si>
    <t>E05MSJ0022</t>
  </si>
  <si>
    <t>154 GC´24</t>
  </si>
  <si>
    <t>05MSJ00019</t>
  </si>
  <si>
    <t>APOYO PAGO 2DA QNA DE MAYO A PERSONAL</t>
  </si>
  <si>
    <t>EVENTUAL S/CONVENIO ANEXO</t>
  </si>
  <si>
    <t>E05MSJ0023</t>
  </si>
  <si>
    <t>155 GC´24</t>
  </si>
  <si>
    <t>05MSJ00020</t>
  </si>
  <si>
    <t>E05MSJ0024</t>
  </si>
  <si>
    <t>156 GC´24</t>
  </si>
  <si>
    <t>05MSJ00021</t>
  </si>
  <si>
    <t>E05MSJ0025</t>
  </si>
  <si>
    <t>157 GC´24</t>
  </si>
  <si>
    <t>05MSJ00025</t>
  </si>
  <si>
    <t>E05ZAC0011</t>
  </si>
  <si>
    <t>033 GIM.PROG´24</t>
  </si>
  <si>
    <t>05ZAC00013</t>
  </si>
  <si>
    <t>MARGARITA GONZALEZ HERNANDEZ</t>
  </si>
  <si>
    <t>I05ZAC0003</t>
  </si>
  <si>
    <t>REGISTRO COBRO DE DERECHOS MES DE MAYO</t>
  </si>
  <si>
    <t>D050000003</t>
  </si>
  <si>
    <t>CANCELACION DE OBRA FFM24/51/07</t>
  </si>
  <si>
    <t>E050000001</t>
  </si>
  <si>
    <t>T/0060 FGP 2983</t>
  </si>
  <si>
    <t>E050000002</t>
  </si>
  <si>
    <t>COM BANC FGP 2983</t>
  </si>
  <si>
    <t>COM BANC MAY 24 FGP 2983</t>
  </si>
  <si>
    <t>E050000003</t>
  </si>
  <si>
    <t>T/3075 FGP 2916</t>
  </si>
  <si>
    <t>E050000027</t>
  </si>
  <si>
    <t>T/AABE FFM 1088</t>
  </si>
  <si>
    <t>2A QUINCENA DE MAYO FFM</t>
  </si>
  <si>
    <t>E050000028</t>
  </si>
  <si>
    <t>T/8309 FFM 1088</t>
  </si>
  <si>
    <t>F/AD7B ESTIMACION 1 FINIQ FFM2451-07</t>
  </si>
  <si>
    <t>E050000029</t>
  </si>
  <si>
    <t>T/9070 FISM 1118</t>
  </si>
  <si>
    <t>PAGO ERRONEO EN MANEJO DE CUENTA</t>
  </si>
  <si>
    <t>E05MSJ0026</t>
  </si>
  <si>
    <t>158 GC´24</t>
  </si>
  <si>
    <t>05MSJ00022</t>
  </si>
  <si>
    <t>E05MSJ0027</t>
  </si>
  <si>
    <t>159 GC´24</t>
  </si>
  <si>
    <t>05MSJ00023</t>
  </si>
  <si>
    <t>E05MSJ0028</t>
  </si>
  <si>
    <t>160 GC´24</t>
  </si>
  <si>
    <t>05MSJ00024</t>
  </si>
  <si>
    <t>CAROLINA PALMA ESTRADA</t>
  </si>
  <si>
    <t>E05MSJ0060</t>
  </si>
  <si>
    <t>TF.GC´24 038922</t>
  </si>
  <si>
    <t>05MSJ00052</t>
  </si>
  <si>
    <t>PAGO 2DA QNA DE MAYO AL PERSONAL</t>
  </si>
  <si>
    <t>E05MSJ0066</t>
  </si>
  <si>
    <t>TF.GC´24 00342E</t>
  </si>
  <si>
    <t>E05MSJ0067</t>
  </si>
  <si>
    <t>TF.GC´24 BD62FB</t>
  </si>
  <si>
    <t>E05MSJ0068</t>
  </si>
  <si>
    <t>TF.GC´24 BD1A09</t>
  </si>
  <si>
    <t>E05MSJ0069</t>
  </si>
  <si>
    <t>TF.GC´24 173057</t>
  </si>
  <si>
    <t>E05MSJ0070</t>
  </si>
  <si>
    <t>TF.GC´24 384016</t>
  </si>
  <si>
    <t>05MSJ00053</t>
  </si>
  <si>
    <t>PAGO SERVICIO ENERGIA ELECTRICA MAR-MAR</t>
  </si>
  <si>
    <t>E05MSJ0071</t>
  </si>
  <si>
    <t>TF.GC´24 384028</t>
  </si>
  <si>
    <t>05MSJ00054</t>
  </si>
  <si>
    <t>PAGO SERV. DE ENERGIA ELECTRICA CENTRO</t>
  </si>
  <si>
    <t>DE SALUD</t>
  </si>
  <si>
    <t>E05MSJ0072</t>
  </si>
  <si>
    <t>TF.GC´24 384062</t>
  </si>
  <si>
    <t>05MSJ00055</t>
  </si>
  <si>
    <t>E05MSJ0073</t>
  </si>
  <si>
    <t>TF.GC´24 384074</t>
  </si>
  <si>
    <t>05MSJ00056</t>
  </si>
  <si>
    <t>AUDITORIO MUNICIPAL</t>
  </si>
  <si>
    <t>E05MSJ0074</t>
  </si>
  <si>
    <t>TF.GC´24 384086</t>
  </si>
  <si>
    <t>05MSJ00057</t>
  </si>
  <si>
    <t>PRESIDENCIA MPAL</t>
  </si>
  <si>
    <t>E05MSJ0075</t>
  </si>
  <si>
    <t>TF.GC´24 384109</t>
  </si>
  <si>
    <t>05MSJ00058</t>
  </si>
  <si>
    <t>APOYO OXIGENO Y RENTA DE TANQUES DE</t>
  </si>
  <si>
    <t>OXIGENO PARA CIUDADANIA QUE LO REQUIERA</t>
  </si>
  <si>
    <t>OXIZONA MEDICA SA DE CV</t>
  </si>
  <si>
    <t>E05MSJ0076</t>
  </si>
  <si>
    <t>TF.GC´24 384125</t>
  </si>
  <si>
    <t>05MSJ00059</t>
  </si>
  <si>
    <t>APOYO RENTA DE TANQUES DE OXIGENO PARA</t>
  </si>
  <si>
    <t>CIUDADANIA QUE LO REQUIERA</t>
  </si>
  <si>
    <t>E05MSJ0077</t>
  </si>
  <si>
    <t>TF.GC´24 384140</t>
  </si>
  <si>
    <t>05MSJ00060</t>
  </si>
  <si>
    <t>E05MSJ0078</t>
  </si>
  <si>
    <t>TF.GC´24 384155</t>
  </si>
  <si>
    <t>05MSJ00061</t>
  </si>
  <si>
    <t>PUBLICACIONES MAR EN PERIODICO DIGITAL</t>
  </si>
  <si>
    <t>ZACATLECO RADIO</t>
  </si>
  <si>
    <t>E05MSJ0079</t>
  </si>
  <si>
    <t>TF.GC´24 384177</t>
  </si>
  <si>
    <t>05MSJ00062</t>
  </si>
  <si>
    <t>PUBLICIDAD MES DE MAYO IMAGEN PLATAFORMA</t>
  </si>
  <si>
    <t>E05MSJ0080</t>
  </si>
  <si>
    <t>TF.GC´24 384203</t>
  </si>
  <si>
    <t>05MSJ00063</t>
  </si>
  <si>
    <t>TRASFONDO DIGITAL MES DE MAYO</t>
  </si>
  <si>
    <t>E05MSJ0081</t>
  </si>
  <si>
    <t>TF.GC´24 384220</t>
  </si>
  <si>
    <t>05MSJ00064</t>
  </si>
  <si>
    <t>MES DE MAYO</t>
  </si>
  <si>
    <t>E05MSJ0082</t>
  </si>
  <si>
    <t>TF.GC´24 384235</t>
  </si>
  <si>
    <t>05MSJ00065</t>
  </si>
  <si>
    <t>E05MSJ0083</t>
  </si>
  <si>
    <t>TF.GC´24 384276</t>
  </si>
  <si>
    <t>05MSJ00066</t>
  </si>
  <si>
    <t>PUBLICACIONES EN METROPOLI TELEVISION</t>
  </si>
  <si>
    <t>E05MSJ0084</t>
  </si>
  <si>
    <t>TF.GC´24 384307</t>
  </si>
  <si>
    <t>05MSJ00067</t>
  </si>
  <si>
    <t>DIFUSION DE ACTIVIDADES EN LA VOZ DE MI</t>
  </si>
  <si>
    <t>REGION</t>
  </si>
  <si>
    <t>E05MSJ0085</t>
  </si>
  <si>
    <t>TF.GC´24 25866D</t>
  </si>
  <si>
    <t>05MSJ00068</t>
  </si>
  <si>
    <t>RENTA DE LONAS,MESAS, SILLAS, CHAROLAS Y</t>
  </si>
  <si>
    <t>MATELERIA PARA FESTEJO DIA DEL NIÑO Y</t>
  </si>
  <si>
    <t>DIA DE DE LA MADRE</t>
  </si>
  <si>
    <t>E05MSJ0086</t>
  </si>
  <si>
    <t>TF.GC´24 4611031</t>
  </si>
  <si>
    <t>05MSJ00069</t>
  </si>
  <si>
    <t>RENTA D MOBILIARIO PARA DIVERSOS EVENTOS</t>
  </si>
  <si>
    <t>E05ZAC0012</t>
  </si>
  <si>
    <t>034 GIM.PROG´24</t>
  </si>
  <si>
    <t>05ZAC00014</t>
  </si>
  <si>
    <t>SOFIA RAMOS CORONA</t>
  </si>
  <si>
    <t>E05ZAC0013</t>
  </si>
  <si>
    <t>035 GIM.PROG´24</t>
  </si>
  <si>
    <t>05ZAC00015</t>
  </si>
  <si>
    <t>ADRIAN PALMA PINTOR</t>
  </si>
  <si>
    <t>E05ZAC0014</t>
  </si>
  <si>
    <t>036 GIM.PROG´24</t>
  </si>
  <si>
    <t>E05ZAC0015</t>
  </si>
  <si>
    <t>037 GIM.PROG´24</t>
  </si>
  <si>
    <t>05ZAC00016</t>
  </si>
  <si>
    <t>MONICA GONZALEZ HERNANDEZ</t>
  </si>
  <si>
    <t>E05ZAC0016</t>
  </si>
  <si>
    <t>038 GIM.PROG´24</t>
  </si>
  <si>
    <t>05ZAC00017</t>
  </si>
  <si>
    <t>GERMAN GONZALEZ HERNANDEZ</t>
  </si>
  <si>
    <t>I050000002</t>
  </si>
  <si>
    <t>PART MAY FGP 2983</t>
  </si>
  <si>
    <t>PART MAY 24 FGP 2983</t>
  </si>
  <si>
    <t>I050000003</t>
  </si>
  <si>
    <t>PART MAY FFMPAL 2916</t>
  </si>
  <si>
    <t>PART MAY 24 FFMPAL 2916</t>
  </si>
  <si>
    <t>I050000004</t>
  </si>
  <si>
    <t>PART MAY24 IEPS 3114</t>
  </si>
  <si>
    <t>PART MAY 24 IEPS 3114</t>
  </si>
  <si>
    <t>I050000006</t>
  </si>
  <si>
    <t>PART MAY FFISC 2894</t>
  </si>
  <si>
    <t>PART MAY 24 FFISC 2894</t>
  </si>
  <si>
    <t>I050000007</t>
  </si>
  <si>
    <t>AJ DEF 23 FFIS 2894</t>
  </si>
  <si>
    <t>AJUSTE DEFINITIVO 23 FFIS 2894</t>
  </si>
  <si>
    <t>I050000022</t>
  </si>
  <si>
    <t>APORT MAY FISM 1118</t>
  </si>
  <si>
    <t>APORTACION MAY 24 FISM 1118</t>
  </si>
  <si>
    <t>I050000024</t>
  </si>
  <si>
    <t>APORT FFM 0880</t>
  </si>
  <si>
    <t>APORTACION MAYO FORTAMUN</t>
  </si>
  <si>
    <t>I050000025</t>
  </si>
  <si>
    <t>REINT FISM 1118</t>
  </si>
  <si>
    <t>I050000026</t>
  </si>
  <si>
    <t>REINT FFM 1088</t>
  </si>
  <si>
    <t>REINTEGRO ANTICIPO ANTENA C2</t>
  </si>
  <si>
    <t>I05ZAC0001</t>
  </si>
  <si>
    <t>05ZAC00001</t>
  </si>
  <si>
    <t>REG. COBRO DE PEDIAL MES DE MAYO Y</t>
  </si>
  <si>
    <t>I05ZAC0002</t>
  </si>
  <si>
    <t>05ZAC00002</t>
  </si>
  <si>
    <t>REG. COBRO DE AGUA POTABLES MES DE MAYO</t>
  </si>
  <si>
    <t>I05ZAC0004</t>
  </si>
  <si>
    <t>REGISTRO COBRO DE DERECHOS UBR MAYO</t>
  </si>
  <si>
    <t>I05ZAC0011</t>
  </si>
  <si>
    <t>I05ZAC0012</t>
  </si>
  <si>
    <t>I05ZAC0013</t>
  </si>
  <si>
    <t>I05ZAC0014</t>
  </si>
  <si>
    <t>I05ZAC0015</t>
  </si>
  <si>
    <t>I05ZAC0016</t>
  </si>
  <si>
    <t>D06MSJ0002</t>
  </si>
  <si>
    <t>INTERESES GANADOS JUN ING.PROP</t>
  </si>
  <si>
    <t>D06ZAC0002</t>
  </si>
  <si>
    <t>E06MSJ0001</t>
  </si>
  <si>
    <t>TF.GC´24 583033</t>
  </si>
  <si>
    <t>06MSJ00001</t>
  </si>
  <si>
    <t>ADQ. MATERIAL DE FERRETERIA PARA DIVERSO</t>
  </si>
  <si>
    <t>TRABAJOS DE REPARACION Y MANTTO.</t>
  </si>
  <si>
    <t>ARLETH AGUILA VARELA</t>
  </si>
  <si>
    <t>E06MSJ0002</t>
  </si>
  <si>
    <t>TF.GC´24 583048</t>
  </si>
  <si>
    <t>06MSJ00002</t>
  </si>
  <si>
    <t>ADQ.MATERIAL DE FERRETERIA PARA DIVERSOS</t>
  </si>
  <si>
    <t>TRABAJOS DE REPARACION Y MANTTO</t>
  </si>
  <si>
    <t>E06MSJ0003</t>
  </si>
  <si>
    <t>TF.GC´24 583064</t>
  </si>
  <si>
    <t>06MSJ00003</t>
  </si>
  <si>
    <t>I060000004</t>
  </si>
  <si>
    <t>COMP P/RET FGP 2983</t>
  </si>
  <si>
    <t>COMPENSACION POR RETRASO FGP 2983</t>
  </si>
  <si>
    <t>I060000005</t>
  </si>
  <si>
    <t>INT BAN JUN FGP 2983</t>
  </si>
  <si>
    <t>INTERESES BANCARIOS JUNIO FGP 2983</t>
  </si>
  <si>
    <t>I060000008</t>
  </si>
  <si>
    <t>COMP/RET FFMPAL 2916</t>
  </si>
  <si>
    <t>COMPENSACION POR RETRASO JUN FFMPAL 2916</t>
  </si>
  <si>
    <t>I060000009</t>
  </si>
  <si>
    <t>INT BAN FFMPAL 2916</t>
  </si>
  <si>
    <t>INTERESES BANCARIOS JUNIO FFMPAL 2916</t>
  </si>
  <si>
    <t>I060000011</t>
  </si>
  <si>
    <t>COMP/RET FFISC 2894</t>
  </si>
  <si>
    <t>COMPENSACION POR RETRASO JUN FFISC 2894</t>
  </si>
  <si>
    <t>I060000012</t>
  </si>
  <si>
    <t>INT BANC JUN FFISC</t>
  </si>
  <si>
    <t>INTERESES BANCARIOS JUN F FISC 2894</t>
  </si>
  <si>
    <t>I060000018</t>
  </si>
  <si>
    <t>INT BANC JUN IDCF</t>
  </si>
  <si>
    <t>INTERESES BANCARIOS JUN IDCF 4129</t>
  </si>
  <si>
    <t>I060000020</t>
  </si>
  <si>
    <t>INT BANC JUN IDFL</t>
  </si>
  <si>
    <t>INTERESES BANCARIOS JUN IDFL 4196</t>
  </si>
  <si>
    <t>I060000022</t>
  </si>
  <si>
    <t>INT BANC JUN IVFGD</t>
  </si>
  <si>
    <t>INTERESES BANCARIOS JUN IVFGD 3203</t>
  </si>
  <si>
    <t>I060000024</t>
  </si>
  <si>
    <t>INT BANC JUN FOCO</t>
  </si>
  <si>
    <t>INTERESES BANCARIOS JUN FOCO 2738</t>
  </si>
  <si>
    <t>I060000025</t>
  </si>
  <si>
    <t>INTB FFM 1088</t>
  </si>
  <si>
    <t>INT BANC JUNIO FFM</t>
  </si>
  <si>
    <t>I060000026</t>
  </si>
  <si>
    <t>INTB FISM 1118</t>
  </si>
  <si>
    <t>INT BANC JUNIO FISM</t>
  </si>
  <si>
    <t>I060000027</t>
  </si>
  <si>
    <t>INTB PROABIM 5315</t>
  </si>
  <si>
    <t>INT BANC JUNIO PROABIM</t>
  </si>
  <si>
    <t>I060000033</t>
  </si>
  <si>
    <t>INT BANC JUN ISR</t>
  </si>
  <si>
    <t>INTERESES BANCARIOS JUN ISR 3025</t>
  </si>
  <si>
    <t>I060000034</t>
  </si>
  <si>
    <t>INT BAN JUN REGCIV</t>
  </si>
  <si>
    <t>INTERESES BANCARIOS JUN REG CIVIL 4218</t>
  </si>
  <si>
    <t>PROG. FONDO REGISTRO CIVIL</t>
  </si>
  <si>
    <t>I060000035</t>
  </si>
  <si>
    <t>INT BAN JUN GIM OBRA</t>
  </si>
  <si>
    <t>INTERESES BANCARIOS JUN GIM OBRA 4455</t>
  </si>
  <si>
    <t>I060000036</t>
  </si>
  <si>
    <t>INT BAN JUN GIM PROG</t>
  </si>
  <si>
    <t>INTERESES BANCARIOS JUN GIM PROG 4390</t>
  </si>
  <si>
    <t>I06MSJ0001</t>
  </si>
  <si>
    <t>INTERESES GANADOS ING.PROP´24 JUNIO</t>
  </si>
  <si>
    <t>I06ZAC0001</t>
  </si>
  <si>
    <t>INTERESES GANADOS GC´24 JUNIO</t>
  </si>
  <si>
    <t>I06ZAC0002</t>
  </si>
  <si>
    <t>INTERESES GANADOS GC JUNIO</t>
  </si>
  <si>
    <t>E060000001</t>
  </si>
  <si>
    <t>T/3128 GIM EDU 4390</t>
  </si>
  <si>
    <t>TRASPASO A GIM EDUCACION 4390</t>
  </si>
  <si>
    <t>E060000002</t>
  </si>
  <si>
    <t>T/3139 GIM DIF 4390</t>
  </si>
  <si>
    <t>TRASPASO A GIM DIF 4390</t>
  </si>
  <si>
    <t>PROG. FONDO GENERAL DE PARICIPACIONES</t>
  </si>
  <si>
    <t>E060000003</t>
  </si>
  <si>
    <t>T/3155 GIM ADQ TERR</t>
  </si>
  <si>
    <t>TRASPASO A GIM ADQ TERRENOS 4390</t>
  </si>
  <si>
    <t>E060000004</t>
  </si>
  <si>
    <t>T/3166 GIM OBRA 4455</t>
  </si>
  <si>
    <t>TRASPASO A GIM OBRA 4455</t>
  </si>
  <si>
    <t>E060000005</t>
  </si>
  <si>
    <t>T/3246 A GC 4331</t>
  </si>
  <si>
    <t>TRASPASO A GASTO CORRIENTE 4331</t>
  </si>
  <si>
    <t>E060000010</t>
  </si>
  <si>
    <t>T/3208 A GC 4331</t>
  </si>
  <si>
    <t>E060000011</t>
  </si>
  <si>
    <t>T/3190 A GC 4331</t>
  </si>
  <si>
    <t>E060000012</t>
  </si>
  <si>
    <t>T/3219 A GC 4331</t>
  </si>
  <si>
    <t>E060000013</t>
  </si>
  <si>
    <t>T/3230 A GC 4331</t>
  </si>
  <si>
    <t>E060000031</t>
  </si>
  <si>
    <t>T/3177 GIM OBR</t>
  </si>
  <si>
    <t>E06MSJ0004</t>
  </si>
  <si>
    <t>TF.GC´24 663018</t>
  </si>
  <si>
    <t>06MSJ00004</t>
  </si>
  <si>
    <t>APOYO PAGO 2DA QNA DE JUNIO A AUXILIAR D</t>
  </si>
  <si>
    <t>E06MSJ0005</t>
  </si>
  <si>
    <t>TF.GC´24 663054</t>
  </si>
  <si>
    <t>06MSJ00005</t>
  </si>
  <si>
    <t>DIFUSION DE ACTIVIDADES MAYO EN PERIODIC</t>
  </si>
  <si>
    <t>LA VOZ DE MI REGION</t>
  </si>
  <si>
    <t>E06MSJ0006</t>
  </si>
  <si>
    <t>TF.GC´24 663272</t>
  </si>
  <si>
    <t>06MSJ00006</t>
  </si>
  <si>
    <t>SONORIZACION, RENTA Y COLOCACION DE</t>
  </si>
  <si>
    <t>TEMPLETE PARA EVENTO CELEBRACION DIA</t>
  </si>
  <si>
    <t>DE LA MADRE Y DIA DEL NIÑO</t>
  </si>
  <si>
    <t>E06MSJ0007</t>
  </si>
  <si>
    <t>TF.GC´24 663304</t>
  </si>
  <si>
    <t>06MSJ00007</t>
  </si>
  <si>
    <t>ADQ. DE HOJAS MEMBRETADAS T/C Y T/O</t>
  </si>
  <si>
    <t>E06MSJ0008</t>
  </si>
  <si>
    <t>TF.GC´24 267018</t>
  </si>
  <si>
    <t>06MSJ00008</t>
  </si>
  <si>
    <t>D06MSJ0001</t>
  </si>
  <si>
    <t>06MSJ00013</t>
  </si>
  <si>
    <t>PAGO SERVICIO TELEFONICO LINEA2466882358</t>
  </si>
  <si>
    <t>E060000021</t>
  </si>
  <si>
    <t>T/1596 FFM 1088</t>
  </si>
  <si>
    <t>ALUMBRADO PUBLICO MAYO</t>
  </si>
  <si>
    <t>E060000023</t>
  </si>
  <si>
    <t>T/5519 FFM 1088</t>
  </si>
  <si>
    <t>F/8EB8 COMBUSTIBLE JUNIO FFM</t>
  </si>
  <si>
    <t>E060000026</t>
  </si>
  <si>
    <t>CH 39 GIM PROG 4390</t>
  </si>
  <si>
    <t>APOYO ECONOMICO A PERSONAS DE ESC REC</t>
  </si>
  <si>
    <t>PROG. GIM PROGRAMAS 4390</t>
  </si>
  <si>
    <t>E060000027</t>
  </si>
  <si>
    <t>CH 40 GIM PROG 4390</t>
  </si>
  <si>
    <t>APOYO ECONOMICO A PERS ESC RECURSOS</t>
  </si>
  <si>
    <t>E06MSJ0009</t>
  </si>
  <si>
    <t>TF.GC´24 906032</t>
  </si>
  <si>
    <t>06MSJ00009</t>
  </si>
  <si>
    <t>E06MSJ0010</t>
  </si>
  <si>
    <t>TF.GC´24 918016</t>
  </si>
  <si>
    <t>06MSJ00010</t>
  </si>
  <si>
    <t>PAGO SERVICIO TELEFONICO LINEA2464970542</t>
  </si>
  <si>
    <t>E06MSJ0012</t>
  </si>
  <si>
    <t>TF.GC´24 918044</t>
  </si>
  <si>
    <t>06MSJ00012</t>
  </si>
  <si>
    <t>PAGO SERVICIO TELEFONICO LINEA2466884076</t>
  </si>
  <si>
    <t>UBR</t>
  </si>
  <si>
    <t>E06ZAC0001</t>
  </si>
  <si>
    <t>161 GC´24</t>
  </si>
  <si>
    <t>E06ZAC0002</t>
  </si>
  <si>
    <t>162 GC´24</t>
  </si>
  <si>
    <t>06ZAC00001</t>
  </si>
  <si>
    <t>APOYO ECONOMICO POZO DE RIEGO NO.5 PARA</t>
  </si>
  <si>
    <t>E06ZAC0003</t>
  </si>
  <si>
    <t>163 GC´24</t>
  </si>
  <si>
    <t>06ZAC00002</t>
  </si>
  <si>
    <t>I060000029</t>
  </si>
  <si>
    <t>COMP FFM 1088</t>
  </si>
  <si>
    <t>COMPENSACION X RETRASO JUNIO FFM</t>
  </si>
  <si>
    <t>E060000024</t>
  </si>
  <si>
    <t>T/4021 REG CIV 4218</t>
  </si>
  <si>
    <t>ADQ DE FORMAS VALORADAS</t>
  </si>
  <si>
    <t>E060000033</t>
  </si>
  <si>
    <t>T/4033 GIM PRG 4390</t>
  </si>
  <si>
    <t>ADQ. OBSEQUIOS P/FEST DIA DEL MAESTRO</t>
  </si>
  <si>
    <t>PROG. GIM PROG DIA DEL MAESTRO</t>
  </si>
  <si>
    <t>XUYUN  ZOU</t>
  </si>
  <si>
    <t>E06ZAC0004</t>
  </si>
  <si>
    <t>164 GC´24</t>
  </si>
  <si>
    <t>06ZAC00003</t>
  </si>
  <si>
    <t>APOYO ECONOMICO P/ GASTOS FUNERARIOS</t>
  </si>
  <si>
    <t>DELFINA PEREZ ROJAS</t>
  </si>
  <si>
    <t>E060000028</t>
  </si>
  <si>
    <t>CH 41 GIM PROG 4390</t>
  </si>
  <si>
    <t>E060000029</t>
  </si>
  <si>
    <t>T/1025 GIM DIF 4390</t>
  </si>
  <si>
    <t>PROG. GIM PROGRAMAS DIF</t>
  </si>
  <si>
    <t>E06MSJ0013</t>
  </si>
  <si>
    <t>TF.GC´24 466025</t>
  </si>
  <si>
    <t>06MSJ00014</t>
  </si>
  <si>
    <t>E06MSJ0025</t>
  </si>
  <si>
    <t>TF.ING.PROP´24 66038</t>
  </si>
  <si>
    <t>06MSJ00028</t>
  </si>
  <si>
    <t>PAGO SERVICI DE ENERGIA ELECTRICA POZO D</t>
  </si>
  <si>
    <t>E06ZAC0005</t>
  </si>
  <si>
    <t>165 GC´24</t>
  </si>
  <si>
    <t>06ZAC00004</t>
  </si>
  <si>
    <t>APOYO ECONOMICO POZO DE RIEGO NO.4 PARA</t>
  </si>
  <si>
    <t>E060000025</t>
  </si>
  <si>
    <t>T/5086 REG CIV 4218</t>
  </si>
  <si>
    <t>SERV Y MTTO A MULTIFUNCIONAL</t>
  </si>
  <si>
    <t>E060000030</t>
  </si>
  <si>
    <t>T/5065 GIM DIF 4390</t>
  </si>
  <si>
    <t>PROG. GIM PROG DIF</t>
  </si>
  <si>
    <t>E06MSJ0014</t>
  </si>
  <si>
    <t>TF.GC´24 883027</t>
  </si>
  <si>
    <t>06MSJ00015</t>
  </si>
  <si>
    <t>PAGO EXAMENES MEDICOS OFICIALES DE SEG</t>
  </si>
  <si>
    <t>PEDRO PINTOR GUTIERREZ</t>
  </si>
  <si>
    <t>E06MSJ0015</t>
  </si>
  <si>
    <t>TF.GC´24 461029</t>
  </si>
  <si>
    <t>06MSJ00016</t>
  </si>
  <si>
    <t>JOSE RAYMUNDO FLORENCIO TOLAMATL AVENDAÑO</t>
  </si>
  <si>
    <t>I060000016</t>
  </si>
  <si>
    <t>PART MAY IDCF 4129</t>
  </si>
  <si>
    <t>PARTICIPACION MAY IDCF 4129</t>
  </si>
  <si>
    <t>I060000032</t>
  </si>
  <si>
    <t>DEV ISR ABR 24</t>
  </si>
  <si>
    <t>DEVOLUCION DE ISR ABR 24 3025</t>
  </si>
  <si>
    <t>I06MSJ0002</t>
  </si>
  <si>
    <t>I06MSJ0003</t>
  </si>
  <si>
    <t>I06MSJ0004</t>
  </si>
  <si>
    <t>E06MSJ0011</t>
  </si>
  <si>
    <t>TF.GC´24 918032</t>
  </si>
  <si>
    <t>06MSJ00011</t>
  </si>
  <si>
    <t>PAGO SERVICIO TELEFONICO LINEA2466881065</t>
  </si>
  <si>
    <t>SEGURIDAD PUBLICA</t>
  </si>
  <si>
    <t>E06MSJ0016</t>
  </si>
  <si>
    <t>TF.GC´24 882018</t>
  </si>
  <si>
    <t>06MSJ00017</t>
  </si>
  <si>
    <t>E06MSJ0017</t>
  </si>
  <si>
    <t>TF.GC´24 879035</t>
  </si>
  <si>
    <t>06MSJ00018</t>
  </si>
  <si>
    <t>RENTA DE MESAS Y SILLAS PARA JORNADA</t>
  </si>
  <si>
    <t>ELECTORAL SEGUN OFICIO</t>
  </si>
  <si>
    <t>E06ZAC0006</t>
  </si>
  <si>
    <t>166 GC´24</t>
  </si>
  <si>
    <t>06ZAC00005</t>
  </si>
  <si>
    <t>JOSE FORTINO GARCIA PEREZ</t>
  </si>
  <si>
    <t>E06ZAC0007</t>
  </si>
  <si>
    <t>167 GC´24</t>
  </si>
  <si>
    <t>06ZAC00006</t>
  </si>
  <si>
    <t>HUMBERTO MOSQUEDA ZEPEDA</t>
  </si>
  <si>
    <t>E06ZAC0009</t>
  </si>
  <si>
    <t>169 GC´24</t>
  </si>
  <si>
    <t>06ZAC00008</t>
  </si>
  <si>
    <t>APOYO ECONOMICO POZO DE RIEGO NO.2 PARA</t>
  </si>
  <si>
    <t>E06ZAC0010</t>
  </si>
  <si>
    <t>170 GC´24</t>
  </si>
  <si>
    <t>06ZAC00009</t>
  </si>
  <si>
    <t>DANIELA MITRE LEON</t>
  </si>
  <si>
    <t>E06ZAC0011</t>
  </si>
  <si>
    <t>171 GC´24</t>
  </si>
  <si>
    <t>E060000022</t>
  </si>
  <si>
    <t>T/0721 FFM 1088</t>
  </si>
  <si>
    <t>AJUSTE DE FACTURACION ALUMB PUBLICO</t>
  </si>
  <si>
    <t>E06MSJ0018</t>
  </si>
  <si>
    <t>TF.GC´24 383033</t>
  </si>
  <si>
    <t>06MSJ00019</t>
  </si>
  <si>
    <t>APOYO A RENTA DE SILLAS ESC. PRIMARIA</t>
  </si>
  <si>
    <t>MELCHOR OCAMPO PARA EVENTO DIA DE LAS</t>
  </si>
  <si>
    <t>MADRES</t>
  </si>
  <si>
    <t>E06MSJ0019</t>
  </si>
  <si>
    <t>TF.GC´24 883048</t>
  </si>
  <si>
    <t>06MSJ00020</t>
  </si>
  <si>
    <t>APOYO RENTA D MESAS Y SILLAS CONALEP 101</t>
  </si>
  <si>
    <t>EVENTO DIA DE LAS MADRES</t>
  </si>
  <si>
    <t>E06MSJ0020</t>
  </si>
  <si>
    <t>TF.GC´24 935033</t>
  </si>
  <si>
    <t>06MSJ00021</t>
  </si>
  <si>
    <t>APOYO RECARGA DE EXTINTOR J. DE NIÑOS</t>
  </si>
  <si>
    <t>MIGUEL ANGEL APARICIO CARRASCO</t>
  </si>
  <si>
    <t>E06MSJ0021</t>
  </si>
  <si>
    <t>TF.GC´24 165019</t>
  </si>
  <si>
    <t>06MSJ00022</t>
  </si>
  <si>
    <t>APOYO ECONOM. P/CUBRIR GASTOS FUNERARIOS</t>
  </si>
  <si>
    <t>E06MSJ0022</t>
  </si>
  <si>
    <t>TF.GC´24 165034</t>
  </si>
  <si>
    <t>06MSJ00023</t>
  </si>
  <si>
    <t>E06MSJ0023</t>
  </si>
  <si>
    <t>TF.GC´24 019018</t>
  </si>
  <si>
    <t>06MSJ00024</t>
  </si>
  <si>
    <t>APOYO PAGO A INSTRUCTOR DE ZUMBA MAYO</t>
  </si>
  <si>
    <t>E06MSJ0024</t>
  </si>
  <si>
    <t>TF.GC´24 019035</t>
  </si>
  <si>
    <t>06MSJ00025</t>
  </si>
  <si>
    <t>APOYO PAGO A INSTRUCTOR DE FUTBOL MAYO</t>
  </si>
  <si>
    <t>E06MSJ0027</t>
  </si>
  <si>
    <t>TF.GC´24 070030</t>
  </si>
  <si>
    <t>06MSJ00029</t>
  </si>
  <si>
    <t>ADQ. PRODUCTOS DE LIMPIEZA PARA ALBERCA</t>
  </si>
  <si>
    <t>E06MSJ0028</t>
  </si>
  <si>
    <t>TF.GC´24 070044</t>
  </si>
  <si>
    <t>06MSJ00030</t>
  </si>
  <si>
    <t>E06MSJ0029</t>
  </si>
  <si>
    <t>TF.GC´24 070059</t>
  </si>
  <si>
    <t>E06ZAC0012</t>
  </si>
  <si>
    <t>172 GC´24</t>
  </si>
  <si>
    <t>06ZAC00010</t>
  </si>
  <si>
    <t>MARIA MUÑOZ PEREZ</t>
  </si>
  <si>
    <t>I060000021</t>
  </si>
  <si>
    <t>PART JUN IVFGD 3203</t>
  </si>
  <si>
    <t>PARTICIPACION JUN IVFGD 3203</t>
  </si>
  <si>
    <t>I060000023</t>
  </si>
  <si>
    <t>PART JUN FOCO 2738</t>
  </si>
  <si>
    <t>PARTICIPACION JUN FOCO 2738</t>
  </si>
  <si>
    <t>E060000017</t>
  </si>
  <si>
    <t>T/A345 FFM 1088</t>
  </si>
  <si>
    <t>1A. QUINCENA DE JUNIO FFM</t>
  </si>
  <si>
    <t>E060000019</t>
  </si>
  <si>
    <t>0017 FFM 1088</t>
  </si>
  <si>
    <t>PENSION ALIMENTICIA 1A QUINCENA DE JUNIO</t>
  </si>
  <si>
    <t>E06MSJ0026</t>
  </si>
  <si>
    <t>TF.GC´24 854878</t>
  </si>
  <si>
    <t>06MSJ00031</t>
  </si>
  <si>
    <t>PAGO 1RA QNA DE JUNIO AL PERSONAL</t>
  </si>
  <si>
    <t>E06MSJ0030</t>
  </si>
  <si>
    <t>TF.GC´24 CDE09D</t>
  </si>
  <si>
    <t>E06MSJ0031</t>
  </si>
  <si>
    <t>TF.GC´24 B9BBC1</t>
  </si>
  <si>
    <t>E06MSJ0032</t>
  </si>
  <si>
    <t>TF.GC´24 182101</t>
  </si>
  <si>
    <t>06MSJ00032</t>
  </si>
  <si>
    <t>APOYO PAGO 1RA QNA DE JUNIO AUXILIAR  DE</t>
  </si>
  <si>
    <t>E06MSJ0033</t>
  </si>
  <si>
    <t>TF.GC´24 182118</t>
  </si>
  <si>
    <t>E06ZAC0013</t>
  </si>
  <si>
    <t>173 GC´24</t>
  </si>
  <si>
    <t>06ZAC00011</t>
  </si>
  <si>
    <t>APOYO PAGO 1RA QNA DE JUNIO AUX. SERV.</t>
  </si>
  <si>
    <t>MUNICIPALES SEGUN CONVENIO ANEXO</t>
  </si>
  <si>
    <t>E06ZAC0014</t>
  </si>
  <si>
    <t>174 GC´24</t>
  </si>
  <si>
    <t>06ZAC00012</t>
  </si>
  <si>
    <t>E06ZAC0015</t>
  </si>
  <si>
    <t>175 GC´24</t>
  </si>
  <si>
    <t>06ZAC00013</t>
  </si>
  <si>
    <t>E06ZAC0016</t>
  </si>
  <si>
    <t>176 GC´24</t>
  </si>
  <si>
    <t>E06ZAC0017</t>
  </si>
  <si>
    <t>177 GC´24</t>
  </si>
  <si>
    <t>E06ZAC0018</t>
  </si>
  <si>
    <t>178 GC´24</t>
  </si>
  <si>
    <t>06ZAC00014</t>
  </si>
  <si>
    <t>ROSA MEJIA SANTAMARIA</t>
  </si>
  <si>
    <t>Z000008</t>
  </si>
  <si>
    <t>E06ZAC0019</t>
  </si>
  <si>
    <t>179 GC´24</t>
  </si>
  <si>
    <t>E06ZAC0041</t>
  </si>
  <si>
    <t>TF.GC´24 182035</t>
  </si>
  <si>
    <t>PRESTAMO DE REC. A FFM</t>
  </si>
  <si>
    <t>I060000031</t>
  </si>
  <si>
    <t>T/2039 FFM 1088</t>
  </si>
  <si>
    <t>E06ZAC0008</t>
  </si>
  <si>
    <t>168 GC´24</t>
  </si>
  <si>
    <t>06ZAC00007</t>
  </si>
  <si>
    <t>MAGDALENA CATALINA HERNANDEZ PEREZ</t>
  </si>
  <si>
    <t>E06MSJ0034</t>
  </si>
  <si>
    <t>TF.GC´24 696019</t>
  </si>
  <si>
    <t>06MSJ00033</t>
  </si>
  <si>
    <t>PAGO DE FAC.136 ADQ. DE COMBUSTIBLE</t>
  </si>
  <si>
    <t>E06MSJ0035</t>
  </si>
  <si>
    <t>TF.GC´24 619030</t>
  </si>
  <si>
    <t>06MSJ00034</t>
  </si>
  <si>
    <t>ADQ. DE MEDICAMENTOS PARA UBR</t>
  </si>
  <si>
    <t>SURTIDORA MEDICA DEL CARMEN SA DE CV</t>
  </si>
  <si>
    <t>E06ZAC0020</t>
  </si>
  <si>
    <t>180 GC´24</t>
  </si>
  <si>
    <t>06ZAC00015</t>
  </si>
  <si>
    <t>PORFIRIA LOPEZ DIAZ</t>
  </si>
  <si>
    <t>E06MSJ0036</t>
  </si>
  <si>
    <t>TF.GC´24 770029</t>
  </si>
  <si>
    <t>06MSJ00035</t>
  </si>
  <si>
    <t>PAGO SERV. DE ENERGIA ELECTRICA ECOTURIS</t>
  </si>
  <si>
    <t>E06ZAC0021</t>
  </si>
  <si>
    <t>181 GC´24</t>
  </si>
  <si>
    <t>06ZAC00016</t>
  </si>
  <si>
    <t>MARIA GLORIA OCOTZI LOZANO</t>
  </si>
  <si>
    <t>E06ZAC0022</t>
  </si>
  <si>
    <t>182 GC´24</t>
  </si>
  <si>
    <t>06ZAC00018</t>
  </si>
  <si>
    <t>E06ZAC0023</t>
  </si>
  <si>
    <t>183 GC´24</t>
  </si>
  <si>
    <t>06ZAC00017</t>
  </si>
  <si>
    <t>APOYO ECONOMICO P/ GASTOS MEDICOS</t>
  </si>
  <si>
    <t>E06ZAC0024</t>
  </si>
  <si>
    <t>184 GC´24</t>
  </si>
  <si>
    <t>06ZAC00019</t>
  </si>
  <si>
    <t>LUISA BERNAL RODRIGUEZ</t>
  </si>
  <si>
    <t>E06MSJ0037</t>
  </si>
  <si>
    <t>TF.GC´24 050030</t>
  </si>
  <si>
    <t>06MSJ00036</t>
  </si>
  <si>
    <t>ARREGLOS FLORALES EVENTO MESA DE SEGURID</t>
  </si>
  <si>
    <t>JOSE ELOY CISNEROS PERALTA</t>
  </si>
  <si>
    <t>E06MSJ0038</t>
  </si>
  <si>
    <t>TF.GC´24 050046</t>
  </si>
  <si>
    <t>06MSJ00037</t>
  </si>
  <si>
    <t>PAGO VIATICOS POR APOYO DE TRASLADO A</t>
  </si>
  <si>
    <t>E06MSJ0039</t>
  </si>
  <si>
    <t>TF.GC´24 074029</t>
  </si>
  <si>
    <t>06MSJ00038</t>
  </si>
  <si>
    <t>APOYO PARA CUBRIR GASTOS FUNERARIOS</t>
  </si>
  <si>
    <t>OCTAVIANA ANTONIO GARCIA</t>
  </si>
  <si>
    <t>E06ZAC0025</t>
  </si>
  <si>
    <t>185 GC´24</t>
  </si>
  <si>
    <t>06ZAC00020</t>
  </si>
  <si>
    <t>APOYO ECONOMICO PARA PAGO DE LUZ CON EL</t>
  </si>
  <si>
    <t>50% DEL POZO ZACUALPAN NO.3</t>
  </si>
  <si>
    <t>E06ZAC0026</t>
  </si>
  <si>
    <t>186 GC´24</t>
  </si>
  <si>
    <t>06ZAC00021</t>
  </si>
  <si>
    <t>APOYO ECONOMICO PERSONA ESCASOS REC</t>
  </si>
  <si>
    <t>JOAQUIN JUAREZ ZEPEDA</t>
  </si>
  <si>
    <t>E06ZAC0027</t>
  </si>
  <si>
    <t>187 GC´24</t>
  </si>
  <si>
    <t>06ZAC00022</t>
  </si>
  <si>
    <t>JUAN PABLO GONZALEZ ARIZMENDI</t>
  </si>
  <si>
    <t>E06ZAC0028</t>
  </si>
  <si>
    <t>188 GC´24</t>
  </si>
  <si>
    <t>06ZAC00023</t>
  </si>
  <si>
    <t>RAMOS AVILA ESTRADA</t>
  </si>
  <si>
    <t>E06ZAC0029</t>
  </si>
  <si>
    <t>189 GC´24</t>
  </si>
  <si>
    <t>06ZAC00024</t>
  </si>
  <si>
    <t>ELOY ZEPEDA FLORES</t>
  </si>
  <si>
    <t>Z000031</t>
  </si>
  <si>
    <t>D06MSJ0003</t>
  </si>
  <si>
    <t>PROVISION DE CONTRIBUCIONES FFM MAYO</t>
  </si>
  <si>
    <t>E060000015</t>
  </si>
  <si>
    <t>T/7024 A GC 4331</t>
  </si>
  <si>
    <t>E06MSJ0040</t>
  </si>
  <si>
    <t>TF.GC´24 929404</t>
  </si>
  <si>
    <t>ENTERO DE CONTRIBUCIONES MES DE MAYO</t>
  </si>
  <si>
    <t>E06MSJ0041</t>
  </si>
  <si>
    <t>TF.GC´24 971005</t>
  </si>
  <si>
    <t>06MSJ00039</t>
  </si>
  <si>
    <t>PAGO IMPUESTO SOBRE NOMINA MAYO</t>
  </si>
  <si>
    <t>E06MSJ0042</t>
  </si>
  <si>
    <t>TF.GC´24 274018</t>
  </si>
  <si>
    <t>06MSJ00040</t>
  </si>
  <si>
    <t>PAGO DE VIATICOS POR APOY DE TRASLADO A</t>
  </si>
  <si>
    <t>E060000009</t>
  </si>
  <si>
    <t>COM BAN JUN FGP 2983</t>
  </si>
  <si>
    <t>COMISIONES BANCARIAS JUN FGP 2983</t>
  </si>
  <si>
    <t>I060000003</t>
  </si>
  <si>
    <t>REM OBRA 23 FGP 2983</t>
  </si>
  <si>
    <t>REMANENTE PROGRAMA OBRA 23 FGP 2983</t>
  </si>
  <si>
    <t>E06ZAC0030</t>
  </si>
  <si>
    <t>190 GC´24</t>
  </si>
  <si>
    <t>06ZAC00025</t>
  </si>
  <si>
    <t>E06ZAC0031</t>
  </si>
  <si>
    <t>191 GC´24</t>
  </si>
  <si>
    <t>06ZAC00026</t>
  </si>
  <si>
    <t>SHEILA MICHELLE TECANTE SANCHEZ</t>
  </si>
  <si>
    <t>E06ZAC0032</t>
  </si>
  <si>
    <t>192 GC´24</t>
  </si>
  <si>
    <t>06ZAC00027</t>
  </si>
  <si>
    <t>E06ZAC0033</t>
  </si>
  <si>
    <t>193 GC´24</t>
  </si>
  <si>
    <t>06ZAC00028</t>
  </si>
  <si>
    <t>I060000001</t>
  </si>
  <si>
    <t>PART JUN FGP 2983</t>
  </si>
  <si>
    <t>PARTICIPACION JUN FGP 2983</t>
  </si>
  <si>
    <t>I060000013</t>
  </si>
  <si>
    <t>PART JUN FOCO ISAN</t>
  </si>
  <si>
    <t>PARTICIPACION JUN FOCO ISAN 2800</t>
  </si>
  <si>
    <t>I060000019</t>
  </si>
  <si>
    <t>PART JUN IDFL 4196</t>
  </si>
  <si>
    <t>PARTICIPACION JUNIO IDFL 4196</t>
  </si>
  <si>
    <t>I06MSJ0005</t>
  </si>
  <si>
    <t>I06MSJ0006</t>
  </si>
  <si>
    <t>I06MSJ0007</t>
  </si>
  <si>
    <t>I06MSJ0008</t>
  </si>
  <si>
    <t>I060000010</t>
  </si>
  <si>
    <t>PART JUN FFISC 2894</t>
  </si>
  <si>
    <t>PARTICIPACION JUN FONDO FISC 2894</t>
  </si>
  <si>
    <t>I060000017</t>
  </si>
  <si>
    <t>ISR ENAJ BIENES IDCF</t>
  </si>
  <si>
    <t>ISR ENAJENACION BIENES INMUEB IDCF 4129</t>
  </si>
  <si>
    <t>I06MSJ0011</t>
  </si>
  <si>
    <t>REGISTRO COBRO DE DERECHOS MES DE JUNIO</t>
  </si>
  <si>
    <t>D06ZAC0001</t>
  </si>
  <si>
    <t>DEV. DE RECURSO DE FFM</t>
  </si>
  <si>
    <t>E060000006</t>
  </si>
  <si>
    <t>T/3021 GIM EDUC 4390</t>
  </si>
  <si>
    <t>E060000007</t>
  </si>
  <si>
    <t>T/3032 GIM ADQ TERR</t>
  </si>
  <si>
    <t>E060000008</t>
  </si>
  <si>
    <t>T/3045 A GC 4331</t>
  </si>
  <si>
    <t>E060000014</t>
  </si>
  <si>
    <t>T/6021 A GC 4331</t>
  </si>
  <si>
    <t>E060000016</t>
  </si>
  <si>
    <t>T/3056 FFM 1088</t>
  </si>
  <si>
    <t>E060000018</t>
  </si>
  <si>
    <t>T/8668 FFM 1088</t>
  </si>
  <si>
    <t>2A. QUINCENA DE JUNIO FFM</t>
  </si>
  <si>
    <t>E060000020</t>
  </si>
  <si>
    <t>0018 FFM 1088</t>
  </si>
  <si>
    <t>PENSION ALIMENTICIA 2A QUINCENA DE JUNIO</t>
  </si>
  <si>
    <t>E060000032</t>
  </si>
  <si>
    <t>T/8072 GIM ADQ TERR</t>
  </si>
  <si>
    <t>ANTICIPO ADQ DE TERRENO</t>
  </si>
  <si>
    <t>E06MSJ0043</t>
  </si>
  <si>
    <t>TF.GC´24 147A97</t>
  </si>
  <si>
    <t>06MSJ00041</t>
  </si>
  <si>
    <t>PAGO 2DA QNA DE JUNIO AL PERSONAL</t>
  </si>
  <si>
    <t>E06MSJ0044</t>
  </si>
  <si>
    <t>TF.GC´24 B79229</t>
  </si>
  <si>
    <t>E06MSJ0045</t>
  </si>
  <si>
    <t>TF.GC´24 843135</t>
  </si>
  <si>
    <t>06MSJ00042</t>
  </si>
  <si>
    <t>ADQ. DE DISCOS DURO TESORERIA SECRETARIA</t>
  </si>
  <si>
    <t>Y OBRAS PÚBLICAS</t>
  </si>
  <si>
    <t>ERIC ANGULO ANDRADE</t>
  </si>
  <si>
    <t>E06MSJ0046</t>
  </si>
  <si>
    <t>TF.GC´24 488082</t>
  </si>
  <si>
    <t>06MSJ00043</t>
  </si>
  <si>
    <t>DIFUSION DE ACTIVIDADES EN PERIODICO LA</t>
  </si>
  <si>
    <t>VOZ DE MI REGION MES DE JUNIO</t>
  </si>
  <si>
    <t>E06MSJ0047</t>
  </si>
  <si>
    <t>TF.GC´24 488099</t>
  </si>
  <si>
    <t>06MSJ00044</t>
  </si>
  <si>
    <t>PUBLICIDAD MES DE JUNIO IMAGEN PLATAFORM</t>
  </si>
  <si>
    <t>E06MSJ0048</t>
  </si>
  <si>
    <t>TF.GC´24 488153</t>
  </si>
  <si>
    <t>06MSJ00045</t>
  </si>
  <si>
    <t>PAGO SERVICIO DE CALCULO Y TIMBRADO DE</t>
  </si>
  <si>
    <t>NOMINAS Y RENOVACION DE LICENCIA CONTPAQ</t>
  </si>
  <si>
    <t>E06MSJ0049</t>
  </si>
  <si>
    <t>TF.GC´24 488169</t>
  </si>
  <si>
    <t>06MSJ00046</t>
  </si>
  <si>
    <t>RENTA DE MESAS Y SILLA FIRMA DE CONVENIO</t>
  </si>
  <si>
    <t>CON UNIDAD AME</t>
  </si>
  <si>
    <t>E06MSJ0050</t>
  </si>
  <si>
    <t>TF.GC´24 488185</t>
  </si>
  <si>
    <t>06MSJ00047</t>
  </si>
  <si>
    <t>DIFUSION DE ACTIVIDADES HNTLAX MES JUNIO</t>
  </si>
  <si>
    <t>E06MSJ0051</t>
  </si>
  <si>
    <t>TF.GC´24 488206</t>
  </si>
  <si>
    <t>06MSJ00048</t>
  </si>
  <si>
    <t>DIFUSION DE ACTIVIDADES METROPOLI</t>
  </si>
  <si>
    <t>TELEVISION MES DE JUNIO</t>
  </si>
  <si>
    <t>E06MSJ0052</t>
  </si>
  <si>
    <t>TF.GC´24 488228</t>
  </si>
  <si>
    <t>06MSJ00049</t>
  </si>
  <si>
    <t>TRASFONDO DIGITAL MES DE JUNIO</t>
  </si>
  <si>
    <t>E06MSJ0053</t>
  </si>
  <si>
    <t>TF.GC´24 488244</t>
  </si>
  <si>
    <t>06MSJ00050</t>
  </si>
  <si>
    <t>PUBLICACIONES EN ZACATELCO RADIO JUNIO</t>
  </si>
  <si>
    <t>E06MSJ0054</t>
  </si>
  <si>
    <t>TF.GC´24 488267</t>
  </si>
  <si>
    <t>06MSJ00051</t>
  </si>
  <si>
    <t>BANNER Y DIFUSION DE INFORMACION JUNIO</t>
  </si>
  <si>
    <t>POLITICA TLAXCALA</t>
  </si>
  <si>
    <t>E06MSJ0055</t>
  </si>
  <si>
    <t>TF.GC´24 488295</t>
  </si>
  <si>
    <t>06MSJ00052</t>
  </si>
  <si>
    <t>PUBLICACIONES EN PERIODICO DIGITAL 385°</t>
  </si>
  <si>
    <t>MES DE JUNIO</t>
  </si>
  <si>
    <t>E06MSJ0056</t>
  </si>
  <si>
    <t>TF.GC´24 515018</t>
  </si>
  <si>
    <t>06MSJ00053</t>
  </si>
  <si>
    <t>PAGO RECOLECCION DE BASURA</t>
  </si>
  <si>
    <t>E06MSJ0057</t>
  </si>
  <si>
    <t>TF.GC´24 515034</t>
  </si>
  <si>
    <t>06MSJ00054</t>
  </si>
  <si>
    <t>ADQ. PIPAS DE AGUA PARA MANTTO AREAS</t>
  </si>
  <si>
    <t>VERDES</t>
  </si>
  <si>
    <t>E06MSJ0058</t>
  </si>
  <si>
    <t>TF.GC´24 032018</t>
  </si>
  <si>
    <t>06MSJ00055</t>
  </si>
  <si>
    <t>ADQ. AGUA EMBOTELLADA PARA EL PERSONAL Y</t>
  </si>
  <si>
    <t>CIUDADANIA</t>
  </si>
  <si>
    <t>E06ZAC0034</t>
  </si>
  <si>
    <t>194 GC´24</t>
  </si>
  <si>
    <t>E06ZAC0035</t>
  </si>
  <si>
    <t>195 GC´24</t>
  </si>
  <si>
    <t>E06ZAC0036</t>
  </si>
  <si>
    <t>196 GC´24</t>
  </si>
  <si>
    <t>06ZAC00029</t>
  </si>
  <si>
    <t>APOYO PAGO A PERSONAL EVENTUAL</t>
  </si>
  <si>
    <t>SEGUN CONTRATO ANEXO</t>
  </si>
  <si>
    <t>E06ZAC0037</t>
  </si>
  <si>
    <t>197 GC´24</t>
  </si>
  <si>
    <t>06ZAC00030</t>
  </si>
  <si>
    <t>CONVENIO ANEXO (2DA QNA DE JUNIO)</t>
  </si>
  <si>
    <t>E06ZAC0038</t>
  </si>
  <si>
    <t>198 GC´24</t>
  </si>
  <si>
    <t>06ZAC00031</t>
  </si>
  <si>
    <t>JUNIO SEGUN CONTRATO ANEXO</t>
  </si>
  <si>
    <t>E06ZAC0039</t>
  </si>
  <si>
    <t>199 GC´24</t>
  </si>
  <si>
    <t>06ZAC00032</t>
  </si>
  <si>
    <t>E06ZAC0040</t>
  </si>
  <si>
    <t>200 GC´24</t>
  </si>
  <si>
    <t>06ZAC00033</t>
  </si>
  <si>
    <t>I060000002</t>
  </si>
  <si>
    <t>1ER AJ CUAT FGP 2983</t>
  </si>
  <si>
    <t>1ER AJUSTE CUATRIMESTRAL FGP 2983</t>
  </si>
  <si>
    <t>I060000006</t>
  </si>
  <si>
    <t>PART JUN FFMPAL 2916</t>
  </si>
  <si>
    <t>PARTICIPACION JUNIO FFMPAL 2916</t>
  </si>
  <si>
    <t>I060000007</t>
  </si>
  <si>
    <t>1ER AJUS CUAT FFMPAL</t>
  </si>
  <si>
    <t>1ER AJUSTE CUATRIMESTRAL 2024 FFMPAL2916</t>
  </si>
  <si>
    <t>I060000014</t>
  </si>
  <si>
    <t>PART JUN IEPS 3114</t>
  </si>
  <si>
    <t>PARTICIPACION JUN 2024 IEPS 3114</t>
  </si>
  <si>
    <t>I060000015</t>
  </si>
  <si>
    <t>1ER AJUS CUAT IEPS</t>
  </si>
  <si>
    <t>1ER AJUSTE CUATRIMESTRAL IEPS 3114</t>
  </si>
  <si>
    <t>I060000028</t>
  </si>
  <si>
    <t>APORT FISM 2118</t>
  </si>
  <si>
    <t>APORTACION JUNIO FISM</t>
  </si>
  <si>
    <t>I060000030</t>
  </si>
  <si>
    <t>APORT FFM 1088</t>
  </si>
  <si>
    <t>APORTACION JUNIO FORTAMUN</t>
  </si>
  <si>
    <t>I06MSJ0009</t>
  </si>
  <si>
    <t>06MSJ00026</t>
  </si>
  <si>
    <t>REGISTRO COBRO DE PREDIAL MES DE MAYO</t>
  </si>
  <si>
    <t>Y DESCUENTO A CONTRIBUYENTES</t>
  </si>
  <si>
    <t>I06MSJ0010</t>
  </si>
  <si>
    <t>06MSJ00027</t>
  </si>
  <si>
    <t>REG. COBRO AGUA POTABLE MES DE JUNIO</t>
  </si>
  <si>
    <t>I06MSJ0012</t>
  </si>
  <si>
    <t>REGISTRO COBRO DE DERECHOS UBR JUN</t>
  </si>
  <si>
    <t>E06MSJ0059</t>
  </si>
  <si>
    <t>TF.GC´24 047020</t>
  </si>
  <si>
    <t>06MSJ00056</t>
  </si>
  <si>
    <t>E06MSJ0060</t>
  </si>
  <si>
    <t>TF.GC´24 152036</t>
  </si>
  <si>
    <t>06MSJ00057</t>
  </si>
  <si>
    <t>E06MSJ0061</t>
  </si>
  <si>
    <t>TF.GC´24 152021</t>
  </si>
  <si>
    <t>D07MSJ0003</t>
  </si>
  <si>
    <t>07MSJ00003</t>
  </si>
  <si>
    <t>PRIMA VACACIONAL AL PERSONAL 1RA PARTE</t>
  </si>
  <si>
    <t>D07MSJ0004</t>
  </si>
  <si>
    <t>INTERESES GANADOS JULIO FFM</t>
  </si>
  <si>
    <t>E07MSJ0001</t>
  </si>
  <si>
    <t>TF.GC`24 847054</t>
  </si>
  <si>
    <t>07MSJ00001</t>
  </si>
  <si>
    <t>ADQ. DE CONSUMIBLES TESORERIA</t>
  </si>
  <si>
    <t>E07MSJ0002</t>
  </si>
  <si>
    <t>TF.GC`24 746033</t>
  </si>
  <si>
    <t>07MSJ00002</t>
  </si>
  <si>
    <t>ADQ. IMPERMEABLES SERVICIOS MUNICIPALES</t>
  </si>
  <si>
    <t>E07MSJ0003</t>
  </si>
  <si>
    <t>TF.GC`24 7F15C5</t>
  </si>
  <si>
    <t>E07MSJ0004</t>
  </si>
  <si>
    <t>TF.GC`24 746089</t>
  </si>
  <si>
    <t>07MSJ00004</t>
  </si>
  <si>
    <t>APOYO PAGO A INSTRUCTOR DE ZUMBA JUNIO</t>
  </si>
  <si>
    <t>E07MSJ0005</t>
  </si>
  <si>
    <t>TF.GC`24 746112</t>
  </si>
  <si>
    <t>07MSJ00005</t>
  </si>
  <si>
    <t>CALLES VARIAS</t>
  </si>
  <si>
    <t>E07MSJ0006</t>
  </si>
  <si>
    <t>TF.GC`24 746127</t>
  </si>
  <si>
    <t>07MSJ00006</t>
  </si>
  <si>
    <t>ADQ. DE ACEITE PARA DESBROZADORAS Y</t>
  </si>
  <si>
    <t>VEHICULOS</t>
  </si>
  <si>
    <t>E07MSJ0007</t>
  </si>
  <si>
    <t>TF.GC`24 746142</t>
  </si>
  <si>
    <t>07MSJ00007</t>
  </si>
  <si>
    <t>ADQ. DE MATERIALES Y HERRAMIENTAS P/</t>
  </si>
  <si>
    <t>DIV. REPARACIONES Y MANTTOS SRV. MPALES</t>
  </si>
  <si>
    <t>E07MSJ0008</t>
  </si>
  <si>
    <t>TF.GC`24 746158</t>
  </si>
  <si>
    <t>07MSJ00008</t>
  </si>
  <si>
    <t>ADQ. DE MATERIALES Y HERRAMIENTAS PARA</t>
  </si>
  <si>
    <t>DIVERSOS TRABAJOS SERVICIOS MUNICIPALES</t>
  </si>
  <si>
    <t>E07MSJ0009</t>
  </si>
  <si>
    <t>TF.GC`24 621018</t>
  </si>
  <si>
    <t>07MSJ00009</t>
  </si>
  <si>
    <t>ADQ. REGULADOR DE VOLTAJE P/SINDICATURA</t>
  </si>
  <si>
    <t>E07MSJ0078</t>
  </si>
  <si>
    <t>TF.FFM´24 E13D67</t>
  </si>
  <si>
    <t>07MSJ00064</t>
  </si>
  <si>
    <t>PAGO PRIMA VACACIONAL 1RA P. SEGURIDAD</t>
  </si>
  <si>
    <t>E07MSJ0079</t>
  </si>
  <si>
    <t>TF.FFM´24 475019</t>
  </si>
  <si>
    <t>07MSJ00067</t>
  </si>
  <si>
    <t>PAGO DE FAC. 137 ADQ DE COMBUSTIBLE</t>
  </si>
  <si>
    <t>E07ZAC0001</t>
  </si>
  <si>
    <t>201 GC´24</t>
  </si>
  <si>
    <t>07ZAC00001</t>
  </si>
  <si>
    <t>APOYO ECON PARA CUBRIR GASTOS FUNERARIOS</t>
  </si>
  <si>
    <t>GERMAN JUAREZ ATEMIZ</t>
  </si>
  <si>
    <t>E07ZAC0002</t>
  </si>
  <si>
    <t>202 GC´24</t>
  </si>
  <si>
    <t>I070000001</t>
  </si>
  <si>
    <t>INT BAN JUL FGP 2983</t>
  </si>
  <si>
    <t>INT BANCARIO JULIO FGP 2983</t>
  </si>
  <si>
    <t>I070000006</t>
  </si>
  <si>
    <t>I/BAN JULFFMPAL 2916</t>
  </si>
  <si>
    <t>INTERESES BANCARIOS JUL FFMPAL 2916</t>
  </si>
  <si>
    <t>PROG. FONDO DE FOMENTO MPAL</t>
  </si>
  <si>
    <t>I070000010</t>
  </si>
  <si>
    <t>INT BAN JUL FFIS2894</t>
  </si>
  <si>
    <t>INT BAN JULIO FFIS 2894</t>
  </si>
  <si>
    <t>I070000012</t>
  </si>
  <si>
    <t>INT BAN JUL IEPS3114</t>
  </si>
  <si>
    <t>INT BANCARIOS JUL IEPS 3114</t>
  </si>
  <si>
    <t>I070000015</t>
  </si>
  <si>
    <t>INT BAN JULFOCO 2738</t>
  </si>
  <si>
    <t>INT BANCARIOS JULIO FOCO 2738</t>
  </si>
  <si>
    <t>I070000017</t>
  </si>
  <si>
    <t>IN BAN JUL IVFGD3203</t>
  </si>
  <si>
    <t>INTERESES BANCARIOS JUL IVFGD 3203</t>
  </si>
  <si>
    <t>I070000019</t>
  </si>
  <si>
    <t>INT BAN JUL IDCF4129</t>
  </si>
  <si>
    <t>INT BANCARIOS JUL IDCF 4129</t>
  </si>
  <si>
    <t>PROG. INCENTIVOS DERIVADOS DE</t>
  </si>
  <si>
    <t>COLABORACION FISCAL</t>
  </si>
  <si>
    <t>I070000022</t>
  </si>
  <si>
    <t>INT BAN JUL IDFL4196</t>
  </si>
  <si>
    <t>INT BANCARIOS JUL IDFL 4196</t>
  </si>
  <si>
    <t>I070000028</t>
  </si>
  <si>
    <t>INT BAN JUL RC 4218</t>
  </si>
  <si>
    <t>INTERESES BANCARIOS JULIO REG CIVIL 4218</t>
  </si>
  <si>
    <t>I070000029</t>
  </si>
  <si>
    <t>INT BAN JUL ISR 3025</t>
  </si>
  <si>
    <t>INTERESES BANCARIOS JULIO ISR 3025</t>
  </si>
  <si>
    <t>I070000030</t>
  </si>
  <si>
    <t>INT BANC JUL GIM4390</t>
  </si>
  <si>
    <t>INTERESES BANCARIOS JUL GIM PROG 4390</t>
  </si>
  <si>
    <t>I070000031</t>
  </si>
  <si>
    <t>INT BAN JUL GIM OB</t>
  </si>
  <si>
    <t>INTERESES BANCARIOS JUL GIM OBRA 4455</t>
  </si>
  <si>
    <t>I07MSJ0002</t>
  </si>
  <si>
    <t>INTERESES GANADOS FISM JULIO</t>
  </si>
  <si>
    <t>I07MSJ0004</t>
  </si>
  <si>
    <t>INTERESES GANADOS PROABIM</t>
  </si>
  <si>
    <t>I07ZAC0001</t>
  </si>
  <si>
    <t>INTERESES GANADOS GC JULIO</t>
  </si>
  <si>
    <t>I07ZAC0002</t>
  </si>
  <si>
    <t>INTERESES BANCARIOS GANADOS</t>
  </si>
  <si>
    <t>I07ZAC0003</t>
  </si>
  <si>
    <t>INTERESES GANADOS IP JULIO</t>
  </si>
  <si>
    <t>E07MSJ0089</t>
  </si>
  <si>
    <t>TF.FISM´24 652019</t>
  </si>
  <si>
    <t>07MSJ00070</t>
  </si>
  <si>
    <t>ESTIMACION 2 FAISM/24/51/01 CONSTRUCCION</t>
  </si>
  <si>
    <t>DE COLECTOR SANITARIO CALLE 10 DE MAYO</t>
  </si>
  <si>
    <t>E07MSJ0090</t>
  </si>
  <si>
    <t>TF.FISM´24 652034</t>
  </si>
  <si>
    <t>ENTERO DE RET. 5.51 AL OFS</t>
  </si>
  <si>
    <t>E07MSJ0091</t>
  </si>
  <si>
    <t>TF.PROABIM 8027</t>
  </si>
  <si>
    <t>07MSJ00071</t>
  </si>
  <si>
    <t>PAGO DIPLOMADO PARA TITULAR DE IMM</t>
  </si>
  <si>
    <t>UNIVERSIDAD AUTONOMA DE TLAXCALA</t>
  </si>
  <si>
    <t>E07ZAC0003</t>
  </si>
  <si>
    <t>203 GC´24</t>
  </si>
  <si>
    <t>07ZAC00002</t>
  </si>
  <si>
    <t>APOYO TRASLADO DE ALUMNOS DE LA ESC.PRIM</t>
  </si>
  <si>
    <t>MELCHOR OCAMPO A A LA CIUDAD DE TLAXCALA</t>
  </si>
  <si>
    <t>P/ACUDIR A LA BIBILIOTECA CENTRAL</t>
  </si>
  <si>
    <t>GERMAN MENA CORTES</t>
  </si>
  <si>
    <t>I07ZAC0004</t>
  </si>
  <si>
    <t>I07ZAC0005</t>
  </si>
  <si>
    <t>E07MSJ0010</t>
  </si>
  <si>
    <t>TF.GC`24 198060</t>
  </si>
  <si>
    <t>07MSJ00010</t>
  </si>
  <si>
    <t>APOYO PAGO A INSTRUCTOR DE FUTBOL JUNIO</t>
  </si>
  <si>
    <t>E07MSJ0011</t>
  </si>
  <si>
    <t>TF.GC`24 198080</t>
  </si>
  <si>
    <t>07MSJ00011</t>
  </si>
  <si>
    <t>E07MSJ0012</t>
  </si>
  <si>
    <t>TF.GC`24 198113</t>
  </si>
  <si>
    <t>07MSJ00012</t>
  </si>
  <si>
    <t>ADQ. DE TAMBOR P/IMPRESORA TESORERIA</t>
  </si>
  <si>
    <t>E07MSJ0013</t>
  </si>
  <si>
    <t>TF.GC`24 198130</t>
  </si>
  <si>
    <t>07MSJ00013</t>
  </si>
  <si>
    <t>RENTA D LONA,MESAS Y SILLAS PARA ENTREGA</t>
  </si>
  <si>
    <t>DE DESPENSAS</t>
  </si>
  <si>
    <t>E07MSJ0080</t>
  </si>
  <si>
    <t>TF.FFM´24 198096</t>
  </si>
  <si>
    <t>07MSJ00068</t>
  </si>
  <si>
    <t>PAGO SERVICIO DE ALUMBRADO PÚBLICO</t>
  </si>
  <si>
    <t>E07ZAC0004</t>
  </si>
  <si>
    <t>204 GC´24</t>
  </si>
  <si>
    <t>07ZAC00003</t>
  </si>
  <si>
    <t>E07ZAC0005</t>
  </si>
  <si>
    <t>205 GC´24</t>
  </si>
  <si>
    <t>07ZAC00004</t>
  </si>
  <si>
    <t>E07ZAC0006</t>
  </si>
  <si>
    <t>206 GC´24</t>
  </si>
  <si>
    <t>07ZAC00005</t>
  </si>
  <si>
    <t>E07ZAC0007</t>
  </si>
  <si>
    <t>207 GC´24</t>
  </si>
  <si>
    <t>07ZAC00006</t>
  </si>
  <si>
    <t>APOYO ECONOMICO A POZO DE RIEGO NO.5</t>
  </si>
  <si>
    <t>I070000020</t>
  </si>
  <si>
    <t>PART JUN IDCF 4129</t>
  </si>
  <si>
    <t>PARTICIPACION JUNIO IDCF 4129</t>
  </si>
  <si>
    <t>E07MSJ0014</t>
  </si>
  <si>
    <t>TF.GC`24 069035</t>
  </si>
  <si>
    <t>07MSJ00014</t>
  </si>
  <si>
    <t>E07MSJ0015</t>
  </si>
  <si>
    <t>TF.GC`24 069065</t>
  </si>
  <si>
    <t>07MSJ00056</t>
  </si>
  <si>
    <t>ADQUISICION DE MATERIALES PARA UBR</t>
  </si>
  <si>
    <t>DISTRIBUIDORA MEDICA LUNA SA DE CV</t>
  </si>
  <si>
    <t>E07MSJ0092</t>
  </si>
  <si>
    <t>TF.PROABIM 9034</t>
  </si>
  <si>
    <t>07MSJ00072</t>
  </si>
  <si>
    <t>PAGO CURSOS DE CAPACITACION Y CERTIFICAC</t>
  </si>
  <si>
    <t>A MUJERES DEL MUNICIPIO</t>
  </si>
  <si>
    <t>SECRETARÍA DE EDUCACION PÚBLICA</t>
  </si>
  <si>
    <t>Z000027</t>
  </si>
  <si>
    <t>E07ZAC0008</t>
  </si>
  <si>
    <t>208 GC´24</t>
  </si>
  <si>
    <t>07ZAC00007</t>
  </si>
  <si>
    <t>APOYO ECONOMICO A POZO DE RIEGO NO.4</t>
  </si>
  <si>
    <t>BUENAVENTURA PEREZ MEJIA</t>
  </si>
  <si>
    <t>E07ZAC0009</t>
  </si>
  <si>
    <t>209 GC´24</t>
  </si>
  <si>
    <t>07ZAC00008</t>
  </si>
  <si>
    <t>PEDRO ROJAS RAMIREZ</t>
  </si>
  <si>
    <t>E07ZAC0010</t>
  </si>
  <si>
    <t>210 GC´24</t>
  </si>
  <si>
    <t>E07ZAC0011</t>
  </si>
  <si>
    <t>211 GC´24</t>
  </si>
  <si>
    <t>07ZAC00009</t>
  </si>
  <si>
    <t>APOYO ECONOMICO A POZO DE RIEGO NO.2</t>
  </si>
  <si>
    <t>I07ZAC0006</t>
  </si>
  <si>
    <t>E07MSJ0016</t>
  </si>
  <si>
    <t>TF.GC`24 680020</t>
  </si>
  <si>
    <t>07MSJ00015</t>
  </si>
  <si>
    <t>APOYO COMPRA SILLA DE RUEDAS</t>
  </si>
  <si>
    <t>E07MSJ0017</t>
  </si>
  <si>
    <t>TF.GC`24 094043</t>
  </si>
  <si>
    <t>07MSJ00016</t>
  </si>
  <si>
    <t>MANTENIMIENTO Y REPARACION DE PUERTAS</t>
  </si>
  <si>
    <t>OMERO ZACAMO RODRIGUEZ</t>
  </si>
  <si>
    <t>E07MSJ0018</t>
  </si>
  <si>
    <t>TF.GC`24 910016</t>
  </si>
  <si>
    <t>07MSJ00017</t>
  </si>
  <si>
    <t>COMANDANCIA</t>
  </si>
  <si>
    <t>E07MSJ0019</t>
  </si>
  <si>
    <t>TF.GC`24 910028</t>
  </si>
  <si>
    <t>07MSJ00018</t>
  </si>
  <si>
    <t>E07ZAC0012</t>
  </si>
  <si>
    <t>212 GC´24</t>
  </si>
  <si>
    <t>07ZAC00019</t>
  </si>
  <si>
    <t>MINERVA GONZALEZ AGUILA</t>
  </si>
  <si>
    <t>I07ZAC0007</t>
  </si>
  <si>
    <t>E07MSJ0021</t>
  </si>
  <si>
    <t>TF.GC`24 572058</t>
  </si>
  <si>
    <t>07MSJ00019</t>
  </si>
  <si>
    <t>E07ZAC0013</t>
  </si>
  <si>
    <t>213 GC´24</t>
  </si>
  <si>
    <t>07ZAC00010</t>
  </si>
  <si>
    <t>YULEIMI MONTEALEGRE GUTIERREZ</t>
  </si>
  <si>
    <t>D07MSJ0005</t>
  </si>
  <si>
    <t>PRESTAMO DE REC GC A FFM</t>
  </si>
  <si>
    <t>E070000018</t>
  </si>
  <si>
    <t>T/2025 ADQ UNIFORMES</t>
  </si>
  <si>
    <t>PAGO FAC A11831 ADQ UNIFORMES</t>
  </si>
  <si>
    <t>PROG. GIM PROG EDUCACION</t>
  </si>
  <si>
    <t>E07MSJ0020</t>
  </si>
  <si>
    <t>TF.GC`24 36B832</t>
  </si>
  <si>
    <t>07MSJ00020</t>
  </si>
  <si>
    <t>PAGO 1RA QNA DE JULIO AL PERSONAL</t>
  </si>
  <si>
    <t>E07MSJ0022</t>
  </si>
  <si>
    <t>TF.GC´24 088017</t>
  </si>
  <si>
    <t>PRESTAMO DE REC. GC A FORTAMUN</t>
  </si>
  <si>
    <t>E07MSJ0023</t>
  </si>
  <si>
    <t>TF.GC`24 138367</t>
  </si>
  <si>
    <t>E07MSJ0024</t>
  </si>
  <si>
    <t>TF.GC`24 769140</t>
  </si>
  <si>
    <t>07MSJ00021</t>
  </si>
  <si>
    <t>APOYO PAGO 1RA QNA DE JULIO AUXILIAR DE</t>
  </si>
  <si>
    <t>E07MSJ0025</t>
  </si>
  <si>
    <t>TF.GC`24 213027</t>
  </si>
  <si>
    <t>07MSJ00022</t>
  </si>
  <si>
    <t>(ROBERTO AGUILA CORONA)</t>
  </si>
  <si>
    <t>CLINICA HOSPITAL NUESTRA SEÑORA DE GUADALUPE S.C.</t>
  </si>
  <si>
    <t>E07MSJ0026</t>
  </si>
  <si>
    <t>TF.GC`24 769157</t>
  </si>
  <si>
    <t>E07MSJ0027</t>
  </si>
  <si>
    <t>TF.GC`24 769174</t>
  </si>
  <si>
    <t>07MSJ00023</t>
  </si>
  <si>
    <t>APOYO POR RESGUARDO DE CAMION RECOLECTOR</t>
  </si>
  <si>
    <t>MES DE MAYO Y JUNIO</t>
  </si>
  <si>
    <t>E07MSJ0076</t>
  </si>
  <si>
    <t>TF.GC`24 051452</t>
  </si>
  <si>
    <t>E07MSJ0077</t>
  </si>
  <si>
    <t>019 FFM´24</t>
  </si>
  <si>
    <t>PAGO PENSION ALIMENTICIA</t>
  </si>
  <si>
    <t>E07MSJ0081</t>
  </si>
  <si>
    <t>TF.FFM´24 3412FC</t>
  </si>
  <si>
    <t>07MSJ00065</t>
  </si>
  <si>
    <t>PAGO 1RA QNA DE JULIO PERSONAL DE SEG. P</t>
  </si>
  <si>
    <t>E07MSJ0093</t>
  </si>
  <si>
    <t>TF.PROABIM 9121</t>
  </si>
  <si>
    <t>07MSJ00073</t>
  </si>
  <si>
    <t>PAGO POR SERVICIO DE IMPLEMENTACION DE</t>
  </si>
  <si>
    <t>TALLERES EN APOYO A IMM</t>
  </si>
  <si>
    <t>EDITH MENDEZ AHUACTZIN</t>
  </si>
  <si>
    <t>E07MSJ0094</t>
  </si>
  <si>
    <t>TF.PROABIM 9097</t>
  </si>
  <si>
    <t>07MSJ00074</t>
  </si>
  <si>
    <t>CURSOS PARA CERTIFICADO DE COMPETENCIA</t>
  </si>
  <si>
    <t>LABORAL IMM</t>
  </si>
  <si>
    <t>ELE&amp;MENT CONSULTORES S.C.</t>
  </si>
  <si>
    <t>E07ZAC0014</t>
  </si>
  <si>
    <t>214 GC´24</t>
  </si>
  <si>
    <t>07ZAC00011</t>
  </si>
  <si>
    <t>SANTIAGO KENT CORONA ESTRADA</t>
  </si>
  <si>
    <t>E07ZAC0015</t>
  </si>
  <si>
    <t>215 GC´24</t>
  </si>
  <si>
    <t>PAGO 1RA QNA DE JULIO</t>
  </si>
  <si>
    <t>E07ZAC0016</t>
  </si>
  <si>
    <t>216 GC´24</t>
  </si>
  <si>
    <t>07ZAC00012</t>
  </si>
  <si>
    <t>MIGUEL ARENAS LEÓN</t>
  </si>
  <si>
    <t>E07ZAC0017</t>
  </si>
  <si>
    <t>217 GC´24</t>
  </si>
  <si>
    <t>07ZAC00013</t>
  </si>
  <si>
    <t>APOYO PAGO 1RA QNA DE JULIO POR SERVICIO</t>
  </si>
  <si>
    <t>E07ZAC0018</t>
  </si>
  <si>
    <t>218 GC´24</t>
  </si>
  <si>
    <t>07ZAC00014</t>
  </si>
  <si>
    <t>E07ZAC0019</t>
  </si>
  <si>
    <t>219 GC´24</t>
  </si>
  <si>
    <t>07ZAC00015</t>
  </si>
  <si>
    <t>SEGUN CONVENIO ANEXO</t>
  </si>
  <si>
    <t>E07ZAC0020</t>
  </si>
  <si>
    <t>220 GC´24</t>
  </si>
  <si>
    <t>07ZAC00016</t>
  </si>
  <si>
    <t>JOSE ELOY ZEPEDA CERVANTES</t>
  </si>
  <si>
    <t>E07ZAC0021</t>
  </si>
  <si>
    <t>222 GC´24</t>
  </si>
  <si>
    <t>07ZAC00017</t>
  </si>
  <si>
    <t>E07ZAC0032</t>
  </si>
  <si>
    <t>221 GC´24</t>
  </si>
  <si>
    <t>07MSJ00057</t>
  </si>
  <si>
    <t>I07ZAC0008</t>
  </si>
  <si>
    <t>I07ZAC0009</t>
  </si>
  <si>
    <t>I07ZAC0010</t>
  </si>
  <si>
    <t>E07ZAC0050</t>
  </si>
  <si>
    <t>TF.ING.PROP´23 88069</t>
  </si>
  <si>
    <t>07ZAC00038</t>
  </si>
  <si>
    <t>ALIMENTOS PARA MESA DE SEGURIDAD Y PAGO</t>
  </si>
  <si>
    <t>DE MESEROS</t>
  </si>
  <si>
    <t>E07MSJ0034</t>
  </si>
  <si>
    <t>TF.GC´24 588054</t>
  </si>
  <si>
    <t>07MSJ00029</t>
  </si>
  <si>
    <t>PAGO DE PLATILLOS P/ EVENTO CELEBRACION</t>
  </si>
  <si>
    <t>DIAS DE LAS MADRES</t>
  </si>
  <si>
    <t>D07MSJ0001</t>
  </si>
  <si>
    <t>PROV. DE CONTRIBUCIONES MES DE JUNIO</t>
  </si>
  <si>
    <t>E070000012</t>
  </si>
  <si>
    <t>T/5051 TRASP A GC</t>
  </si>
  <si>
    <t>TRASPASO DE REC A GC 4331</t>
  </si>
  <si>
    <t>E07MSJ0028</t>
  </si>
  <si>
    <t>TF.GC`24 935017</t>
  </si>
  <si>
    <t>ENTERO DE CONTRIBUCIONES MES DE JUNIO</t>
  </si>
  <si>
    <t>E07MSJ0082</t>
  </si>
  <si>
    <t>TF.FFM´24 994019</t>
  </si>
  <si>
    <t>07MSJ00069</t>
  </si>
  <si>
    <t>ADQ.DE ACEITE Y ANTICONGELANTE PATRULLAS</t>
  </si>
  <si>
    <t>E07ZAC0051</t>
  </si>
  <si>
    <t>TF.ING.PROP´23 34040</t>
  </si>
  <si>
    <t>07ZAC00039</t>
  </si>
  <si>
    <t>PAGO SERVICIO DE ENERGIA ELECTRICA ECOT.</t>
  </si>
  <si>
    <t>E07ZAC0052</t>
  </si>
  <si>
    <t>TF.ING.PROP´23 94035</t>
  </si>
  <si>
    <t>07ZAC00040</t>
  </si>
  <si>
    <t>E07ZAC0053</t>
  </si>
  <si>
    <t>TF.ING.PROP´24 35035</t>
  </si>
  <si>
    <t>07ZAC00041</t>
  </si>
  <si>
    <t>PAGO CONSUMO DE ALIMENTOS TESORERA</t>
  </si>
  <si>
    <t>E07ZAC0058</t>
  </si>
  <si>
    <t>TF.ING.PROP´24 0021</t>
  </si>
  <si>
    <t>07ZAC00048</t>
  </si>
  <si>
    <t>DE AGUA POTABLE 2</t>
  </si>
  <si>
    <t>E07ZAC0059</t>
  </si>
  <si>
    <t>TF.ING.PROP´24 3016</t>
  </si>
  <si>
    <t>07ZAC00049</t>
  </si>
  <si>
    <t>I070000016</t>
  </si>
  <si>
    <t>PART JUL FOCO 2738</t>
  </si>
  <si>
    <t>PARTICIPACION JULIO FOCO 2738</t>
  </si>
  <si>
    <t>I070000018</t>
  </si>
  <si>
    <t>PART JUL IVFGD 3203</t>
  </si>
  <si>
    <t>PARTICIPACION JULIO IVFGD 3203</t>
  </si>
  <si>
    <t>E070000013</t>
  </si>
  <si>
    <t>T/9021 TRASP A GC</t>
  </si>
  <si>
    <t>TRASPASO A GC 4331</t>
  </si>
  <si>
    <t>E07MSJ0029</t>
  </si>
  <si>
    <t>TF.GC`24 825005</t>
  </si>
  <si>
    <t>07MSJ00024</t>
  </si>
  <si>
    <t>PAGO IMPUESTO SOBRE NOMINAS JUN</t>
  </si>
  <si>
    <t>E07MSJ0030</t>
  </si>
  <si>
    <t>TF.GC`24 397021</t>
  </si>
  <si>
    <t>07MSJ00025</t>
  </si>
  <si>
    <t>DIFUSION DE ACTIVIDADES EN HNTLAX JULIO</t>
  </si>
  <si>
    <t>E07MSJ0031</t>
  </si>
  <si>
    <t>TF.GC`24 397043</t>
  </si>
  <si>
    <t>07MSJ00026</t>
  </si>
  <si>
    <t>TRASFONDO DIGITAL MES DE JULIO</t>
  </si>
  <si>
    <t>E07MSJ0032</t>
  </si>
  <si>
    <t>TF.GC`24 809043</t>
  </si>
  <si>
    <t>07MSJ00027</t>
  </si>
  <si>
    <t>PAGO DERECHOS AGUAS NACIONALES ABR-JUN</t>
  </si>
  <si>
    <t>E07MSJ0033</t>
  </si>
  <si>
    <t>TF.GC`24 809074</t>
  </si>
  <si>
    <t>07MSJ00028</t>
  </si>
  <si>
    <t>E07ZAC0022</t>
  </si>
  <si>
    <t>223 GC´24</t>
  </si>
  <si>
    <t>E07ZAC0023</t>
  </si>
  <si>
    <t>224 GC´24</t>
  </si>
  <si>
    <t>07ZAC00018</t>
  </si>
  <si>
    <t>GISELA GONZALEZ CORONA</t>
  </si>
  <si>
    <t>E070000009</t>
  </si>
  <si>
    <t>T/8021 TRASP A GC</t>
  </si>
  <si>
    <t>E07MSJ0035</t>
  </si>
  <si>
    <t>TF.GC´24 881022</t>
  </si>
  <si>
    <t>07MSJ00058</t>
  </si>
  <si>
    <t>PAGO DE FAC.138 ADQ. DE COMBUSTIBLE</t>
  </si>
  <si>
    <t>E07MSJ0036</t>
  </si>
  <si>
    <t>TF.GC´24 881037</t>
  </si>
  <si>
    <t>07MSJ00030</t>
  </si>
  <si>
    <t>E07MSJ0037</t>
  </si>
  <si>
    <t>TF.GC´24 408047</t>
  </si>
  <si>
    <t>07MSJ00031</t>
  </si>
  <si>
    <t>PAGO DE HONORARIOS NOTARIALES</t>
  </si>
  <si>
    <t>JOSE AARON PEREZ CARRO</t>
  </si>
  <si>
    <t>E07MSJ0038</t>
  </si>
  <si>
    <t>TF.GC´24 408063</t>
  </si>
  <si>
    <t>07MSJ00032</t>
  </si>
  <si>
    <t>PAGO HONORARIOS NOTARIALES</t>
  </si>
  <si>
    <t>E07MSJ0039</t>
  </si>
  <si>
    <t>TF.GC´24 408089</t>
  </si>
  <si>
    <t>07MSJ00033</t>
  </si>
  <si>
    <t>E070000005</t>
  </si>
  <si>
    <t>T/6024 TRASPASO A GC</t>
  </si>
  <si>
    <t>E07MSJ0040</t>
  </si>
  <si>
    <t>TF.GC´24 326041</t>
  </si>
  <si>
    <t>07MSJ00034</t>
  </si>
  <si>
    <t>SERV.DE MANTTO AUTOMOVIL KIA PRESIDENCIA</t>
  </si>
  <si>
    <t>E07MSJ0041</t>
  </si>
  <si>
    <t>TF.GC´24 20D6EC</t>
  </si>
  <si>
    <t>E07MSJ0042</t>
  </si>
  <si>
    <t>TF.GC´24 640020</t>
  </si>
  <si>
    <t>07MSJ00035</t>
  </si>
  <si>
    <t>ADQ. OBSEQUIOS (ARROCERAS) PARA OTORGAR</t>
  </si>
  <si>
    <t>EN EL FESTEJO DEL DIA DE LAS MADRES</t>
  </si>
  <si>
    <t>DANIEL MOTO PEREZ</t>
  </si>
  <si>
    <t>D07ZAC0001</t>
  </si>
  <si>
    <t>CANCELACION DE FICHA PREST. RET</t>
  </si>
  <si>
    <t>E070000015</t>
  </si>
  <si>
    <t>T/4106 TRASP A GC</t>
  </si>
  <si>
    <t>E07MSJ0043</t>
  </si>
  <si>
    <t>TF.GC´24 604073</t>
  </si>
  <si>
    <t>07MSJ00036</t>
  </si>
  <si>
    <t>PAGO SERV. LINEA TELEFONICA 2466881065</t>
  </si>
  <si>
    <t>E07MSJ0044</t>
  </si>
  <si>
    <t>TF.GC´24 604127</t>
  </si>
  <si>
    <t>07MSJ00063</t>
  </si>
  <si>
    <t>ADQ. PAPELERIA (HOJA BCAS T/CARTA Y T/O)</t>
  </si>
  <si>
    <t>VENTUEL MAGIA SOLUCIONES SA DE CV</t>
  </si>
  <si>
    <t>E07MSJ0045</t>
  </si>
  <si>
    <t>TF.GC´24 604142</t>
  </si>
  <si>
    <t>07MSJ00062</t>
  </si>
  <si>
    <t>ADQ. DE RECOPILADORES PARA LAS AREAS</t>
  </si>
  <si>
    <t>E07ZAC0054</t>
  </si>
  <si>
    <t>TF.ING.PROP´23 04085</t>
  </si>
  <si>
    <t>07ZAC00042</t>
  </si>
  <si>
    <t>PAGO SERVICIO TELEFONIC LINEA 2466882358</t>
  </si>
  <si>
    <t>E07ZAC0055</t>
  </si>
  <si>
    <t>TF.ING.PROP´23</t>
  </si>
  <si>
    <t>07ZAC00043</t>
  </si>
  <si>
    <t>PAGO SERVICIO TELEFONIC LINEA 2466884076</t>
  </si>
  <si>
    <t>E07ZAC0060</t>
  </si>
  <si>
    <t>TF.ING.PROP´24 4017</t>
  </si>
  <si>
    <t>DEV. DE REC. POR PAGO DE IMPTOS</t>
  </si>
  <si>
    <t>E07MSJ0046</t>
  </si>
  <si>
    <t>TF.GC´24 161052</t>
  </si>
  <si>
    <t>07MSJ00037</t>
  </si>
  <si>
    <t>PAGO SERV.DE LINEA TELEFONICA 2464970542</t>
  </si>
  <si>
    <t>E07MSJ0047</t>
  </si>
  <si>
    <t>TF.GC´24 966029</t>
  </si>
  <si>
    <t>07MSJ00038</t>
  </si>
  <si>
    <t>EMPASTADO DE ACTAS DE CABILDO</t>
  </si>
  <si>
    <t>E07MSJ0095</t>
  </si>
  <si>
    <t>TF.PROABIM 1021</t>
  </si>
  <si>
    <t>07MSJ00075</t>
  </si>
  <si>
    <t>E07ZAC0024</t>
  </si>
  <si>
    <t>225 GC´24</t>
  </si>
  <si>
    <t>07ZAC00027</t>
  </si>
  <si>
    <t>APOYO ECON. POZO DE RIEGO NO.3 PARA PAGO</t>
  </si>
  <si>
    <t>DE ENERGIA ELECTRICA</t>
  </si>
  <si>
    <t>E07ZAC0025</t>
  </si>
  <si>
    <t>226 GC´24</t>
  </si>
  <si>
    <t>E07ZAC0026</t>
  </si>
  <si>
    <t>227 GC´24</t>
  </si>
  <si>
    <t>07ZAC00020</t>
  </si>
  <si>
    <t>E07ZAC0056</t>
  </si>
  <si>
    <t>TF.ING.PROP´23 61040</t>
  </si>
  <si>
    <t>07ZAC00044</t>
  </si>
  <si>
    <t>I07ZAC0011</t>
  </si>
  <si>
    <t>I07ZAC0012</t>
  </si>
  <si>
    <t>E070000006</t>
  </si>
  <si>
    <t>T/2032 TRAS A GC4331</t>
  </si>
  <si>
    <t>E070000010</t>
  </si>
  <si>
    <t>T/7063 TRASP A GC</t>
  </si>
  <si>
    <t>E070000014</t>
  </si>
  <si>
    <t>T/7050 TRASP A GC</t>
  </si>
  <si>
    <t>E07MSJ0048</t>
  </si>
  <si>
    <t>TF.GC´24 667093</t>
  </si>
  <si>
    <t>07MSJ00039</t>
  </si>
  <si>
    <t>APOYO CON RENTA Y RECARGA DE TANAQUES DE</t>
  </si>
  <si>
    <t>OXIGENO PARA LA CIUDADANIA QUE REQUIERE</t>
  </si>
  <si>
    <t>E07MSJ0049</t>
  </si>
  <si>
    <t>TF.GC´24 667108</t>
  </si>
  <si>
    <t>07MSJ00040</t>
  </si>
  <si>
    <t>OXIGENO PARA CIUDADANIA QUE LO  REQUIERE</t>
  </si>
  <si>
    <t>E07MSJ0050</t>
  </si>
  <si>
    <t>TF.GC´24 667130</t>
  </si>
  <si>
    <t>07MSJ00041</t>
  </si>
  <si>
    <t>OXIGENO PARA CIUDADANIA QUE LO REQUIERE</t>
  </si>
  <si>
    <t>E07ZAC0027</t>
  </si>
  <si>
    <t>228 GC´24</t>
  </si>
  <si>
    <t>07ZAC00021</t>
  </si>
  <si>
    <t>APOYO ECON. PERSONA ESCASOS RECURSOS</t>
  </si>
  <si>
    <t>PORFIRIO MONTEALEGRE PEREZ</t>
  </si>
  <si>
    <t>E07ZAC0028</t>
  </si>
  <si>
    <t>229 GC´24</t>
  </si>
  <si>
    <t>07ZAC00022</t>
  </si>
  <si>
    <t>APOYO ECON. P/CUBRIR GASTOS FUNERARIOS</t>
  </si>
  <si>
    <t>JOSE RAMIREZ LECONA</t>
  </si>
  <si>
    <t>E07ZAC0029</t>
  </si>
  <si>
    <t>230 GC´24</t>
  </si>
  <si>
    <t>07ZAC00023</t>
  </si>
  <si>
    <t>ADAY RODRIGUEZ PEREZ</t>
  </si>
  <si>
    <t>E07MSJ0052</t>
  </si>
  <si>
    <t>TF.GC´24 470019</t>
  </si>
  <si>
    <t>ANTICIPO EMPASTADO DE ACTAS DE CABILDO</t>
  </si>
  <si>
    <t>E070000011</t>
  </si>
  <si>
    <t>T/7074 TRAS A GC4331</t>
  </si>
  <si>
    <t>E070000001</t>
  </si>
  <si>
    <t>COM BAN FGP 2983</t>
  </si>
  <si>
    <t>COMISIONES BANCARIAS FGP 2983</t>
  </si>
  <si>
    <t>E070000007</t>
  </si>
  <si>
    <t>T/4117 TRAS A GC4331</t>
  </si>
  <si>
    <t>E07MSJ0053</t>
  </si>
  <si>
    <t>TF.GC´24 534041</t>
  </si>
  <si>
    <t>07MSJ00042</t>
  </si>
  <si>
    <t>E07MSJ0054</t>
  </si>
  <si>
    <t>TF.GC´24 534061</t>
  </si>
  <si>
    <t>07MSJ00043</t>
  </si>
  <si>
    <t>APOYO PAGO SERVICIO DE ENERGIA ELECTICA</t>
  </si>
  <si>
    <t>CENTRO DE SALUD</t>
  </si>
  <si>
    <t>E07MSJ0055</t>
  </si>
  <si>
    <t>TF.GC´24 534073</t>
  </si>
  <si>
    <t>07MSJ00044</t>
  </si>
  <si>
    <t>E07MSJ0056</t>
  </si>
  <si>
    <t>TF.GC´24 150020</t>
  </si>
  <si>
    <t>07MSJ00059</t>
  </si>
  <si>
    <t>PAGO DE FAC.139 ADQ. DE COMBUSTIBLE</t>
  </si>
  <si>
    <t>E07MSJ0057</t>
  </si>
  <si>
    <t>TF.GC´24 150048</t>
  </si>
  <si>
    <t>ANTICIPO FERTILIZANTE</t>
  </si>
  <si>
    <t>JOSE LUIS CAMILO PEREZ</t>
  </si>
  <si>
    <t>E07ZAC0031</t>
  </si>
  <si>
    <t>232 GC´24</t>
  </si>
  <si>
    <t>07ZAC00024</t>
  </si>
  <si>
    <t>ARTURO RODRIGUEZ PEREZ</t>
  </si>
  <si>
    <t>E07ZAC0057</t>
  </si>
  <si>
    <t>TF.ING.PROP´24 34018</t>
  </si>
  <si>
    <t>07ZAC00045</t>
  </si>
  <si>
    <t>I070000002</t>
  </si>
  <si>
    <t>PART JUL FGP 2983</t>
  </si>
  <si>
    <t>PARTICIPACION JULIO FGP 2983</t>
  </si>
  <si>
    <t>I070000021</t>
  </si>
  <si>
    <t>PART JUL ISR ENAJ</t>
  </si>
  <si>
    <t>PARTICIPACION JULIO ISR ENAJENAC DE BIEN</t>
  </si>
  <si>
    <t>I070000023</t>
  </si>
  <si>
    <t>PART JUL IDFL 4196</t>
  </si>
  <si>
    <t>PARTICIPACION JULIO IDFL 4196</t>
  </si>
  <si>
    <t>D07MSJ0002</t>
  </si>
  <si>
    <t>PROV. DE CONTRIBUCIONES</t>
  </si>
  <si>
    <t>D07MSJ0006</t>
  </si>
  <si>
    <t>PRESTAMO DE REC A FFM</t>
  </si>
  <si>
    <t>E070000002</t>
  </si>
  <si>
    <t>T/7034 A GIM EDUC</t>
  </si>
  <si>
    <t>TRASPASO A GIM EDUCACION</t>
  </si>
  <si>
    <t>E070000003</t>
  </si>
  <si>
    <t>T/7045 A GIMDIF 4390</t>
  </si>
  <si>
    <t>E070000004</t>
  </si>
  <si>
    <t>T/7057 A GIM ADQ TER</t>
  </si>
  <si>
    <t>TRASPASO A GIM ADQ TERRRENOS 4390</t>
  </si>
  <si>
    <t>E070000008</t>
  </si>
  <si>
    <t>T/2025 PREST A FFM</t>
  </si>
  <si>
    <t>PRESTAMO A FFM 1088</t>
  </si>
  <si>
    <t>E070000016</t>
  </si>
  <si>
    <t>T/7020 TRAS A GIM OB</t>
  </si>
  <si>
    <t>E07MSJ0051</t>
  </si>
  <si>
    <t>TF.GC´24 E5415D</t>
  </si>
  <si>
    <t>07MSJ00060</t>
  </si>
  <si>
    <t>PAGO 2DA QNA DE JULIO AL PERSONAL</t>
  </si>
  <si>
    <t>E07MSJ0058</t>
  </si>
  <si>
    <t>TF.GC´24 537017</t>
  </si>
  <si>
    <t>07MSJ00045</t>
  </si>
  <si>
    <t>ADQ. DE FORMAS VALORADAS REGISTRO CIVIL</t>
  </si>
  <si>
    <t>E07MSJ0059</t>
  </si>
  <si>
    <t>TF.GC´24 9DE8BF</t>
  </si>
  <si>
    <t>E07MSJ0060</t>
  </si>
  <si>
    <t>TF.GC´24 452076</t>
  </si>
  <si>
    <t>07MSJ00046</t>
  </si>
  <si>
    <t>APOYO RENTA DE LONA Y SILLAS PARA EVENTO</t>
  </si>
  <si>
    <t>DE CLAUSURA SECUNDARIA FELIPE SANTIAGO X</t>
  </si>
  <si>
    <t>E07MSJ0061</t>
  </si>
  <si>
    <t>TF.GC´24 452091</t>
  </si>
  <si>
    <t>07MSJ00047</t>
  </si>
  <si>
    <t>APOYO RENTA DE SILLAS PARA EVENTO DE</t>
  </si>
  <si>
    <t>CLAUSURA ESC. PRIM. MELCHOR OCAMPO</t>
  </si>
  <si>
    <t>E07MSJ0062</t>
  </si>
  <si>
    <t>TF.GC´24 452106</t>
  </si>
  <si>
    <t>07MSJ00048</t>
  </si>
  <si>
    <t>APOYO RENTA DE MESAS Y SILLAS P/CONVIVIO</t>
  </si>
  <si>
    <t>DE ALUMNOS QUE EGRESAN DE ESC.SEC. F.S.X</t>
  </si>
  <si>
    <t>E07MSJ0063</t>
  </si>
  <si>
    <t>TF.GC´24 452122</t>
  </si>
  <si>
    <t>07MSJ00049</t>
  </si>
  <si>
    <t>MES DE JULIO</t>
  </si>
  <si>
    <t>E07MSJ0064</t>
  </si>
  <si>
    <t>TF.GC´24 452137</t>
  </si>
  <si>
    <t>07MSJ00050</t>
  </si>
  <si>
    <t>ADQ.DE CONSUMIBLES TESORERIA, SECRETARIA</t>
  </si>
  <si>
    <t>Y JUEZ MUNICIPAL</t>
  </si>
  <si>
    <t>E07MSJ0065</t>
  </si>
  <si>
    <t>TF.GC´24 452153</t>
  </si>
  <si>
    <t>07MSJ00051</t>
  </si>
  <si>
    <t>E07MSJ0066</t>
  </si>
  <si>
    <t>TF.GC´24 452179</t>
  </si>
  <si>
    <t>07MSJ00052</t>
  </si>
  <si>
    <t>PUBLICACION DE ACCIONES DE GOBIERNO EN</t>
  </si>
  <si>
    <t>METROPOLI TV MES DE JULIO</t>
  </si>
  <si>
    <t>E07MSJ0067</t>
  </si>
  <si>
    <t>TF.GC`24 107030</t>
  </si>
  <si>
    <t>07MSJ00053</t>
  </si>
  <si>
    <t>PUBLICACIONES EN ZACATELCO RADIO MES JUL</t>
  </si>
  <si>
    <t>E07MSJ0068</t>
  </si>
  <si>
    <t>TF.GC`24 107045</t>
  </si>
  <si>
    <t>ENTERO DE RETENCION ISR ABRIL</t>
  </si>
  <si>
    <t>E07MSJ0069</t>
  </si>
  <si>
    <t>TF.GC`24 107053</t>
  </si>
  <si>
    <t>ENTERO DE CONTRIBUCIONES MAYO</t>
  </si>
  <si>
    <t>E07MSJ0070</t>
  </si>
  <si>
    <t>TF.GC`24 107061</t>
  </si>
  <si>
    <t>ENTERO DE CONTRIBUCIONES ISR</t>
  </si>
  <si>
    <t>E07MSJ0071</t>
  </si>
  <si>
    <t>TF.GC`24 107071</t>
  </si>
  <si>
    <t>07MSJ00054</t>
  </si>
  <si>
    <t>PUBLICIDAD MES JULIO IMAGEN PLATAFORMA</t>
  </si>
  <si>
    <t>E07MSJ0072</t>
  </si>
  <si>
    <t>TF.GC`24 660028</t>
  </si>
  <si>
    <t>E07MSJ0073</t>
  </si>
  <si>
    <t>TF.GC`24 660043</t>
  </si>
  <si>
    <t>07MSJ00061</t>
  </si>
  <si>
    <t>APOYO PAGO 2DA QNA DE JULIO AUX. D OBRAS</t>
  </si>
  <si>
    <t>E07MSJ0083</t>
  </si>
  <si>
    <t>TF.FFM´24 AE11E9</t>
  </si>
  <si>
    <t>07MSJ00066</t>
  </si>
  <si>
    <t>PAGO 2DA QNA DE JULIO PERSONAL DE SEG. P</t>
  </si>
  <si>
    <t>E07ZAC0033</t>
  </si>
  <si>
    <t>233 GC´24</t>
  </si>
  <si>
    <t>07ZAC00032</t>
  </si>
  <si>
    <t>APOYO ECONOMICO A PERSONA ESC. RECURSOS</t>
  </si>
  <si>
    <t>JUANA PEREZ PEREZ</t>
  </si>
  <si>
    <t>E07ZAC0034</t>
  </si>
  <si>
    <t>234 GC´24</t>
  </si>
  <si>
    <t>E07ZAC0035</t>
  </si>
  <si>
    <t>235 GC´24</t>
  </si>
  <si>
    <t>07ZAC00028</t>
  </si>
  <si>
    <t>APOYO PAGO 2DA QNA DE JULIO POR SERV. DE</t>
  </si>
  <si>
    <t>LIMPIEZA</t>
  </si>
  <si>
    <t>E07ZAC0036</t>
  </si>
  <si>
    <t>236 GC´24</t>
  </si>
  <si>
    <t>07ZAC00025</t>
  </si>
  <si>
    <t>APOYO PAGO 2DA QNA DE JULIO AUXILIAR DE</t>
  </si>
  <si>
    <t>SERVICIOS MPLES. SEGUN CONVENIO ANEXO</t>
  </si>
  <si>
    <t>E07ZAC0037</t>
  </si>
  <si>
    <t>237 GC´24</t>
  </si>
  <si>
    <t>E07ZAC0038</t>
  </si>
  <si>
    <t>238 GC´24</t>
  </si>
  <si>
    <t>07ZAC00026</t>
  </si>
  <si>
    <t>SERV. MUNICIPALES SEGUN CONVENO ANEXO</t>
  </si>
  <si>
    <t>E07ZAC0039</t>
  </si>
  <si>
    <t>239 GC´24</t>
  </si>
  <si>
    <t>07ZAC00029</t>
  </si>
  <si>
    <t>E07ZAC0040</t>
  </si>
  <si>
    <t>240 GC´24</t>
  </si>
  <si>
    <t>07ZAC00030</t>
  </si>
  <si>
    <t>E07ZAC0041</t>
  </si>
  <si>
    <t>241 GC´24</t>
  </si>
  <si>
    <t>E07ZAC0042</t>
  </si>
  <si>
    <t>242 GC´24</t>
  </si>
  <si>
    <t>07ZAC00033</t>
  </si>
  <si>
    <t>PAGO FINIQUITO LABORAL</t>
  </si>
  <si>
    <t>ANDRES RAMIREZ ANTONIO</t>
  </si>
  <si>
    <t>E07ZAC0043</t>
  </si>
  <si>
    <t>243 GC´24</t>
  </si>
  <si>
    <t>E07ZAC0044</t>
  </si>
  <si>
    <t>244 GC´24</t>
  </si>
  <si>
    <t>07ZAC00034</t>
  </si>
  <si>
    <t>E07ZAC0045</t>
  </si>
  <si>
    <t>245 GC´24</t>
  </si>
  <si>
    <t>PAGO DE PENSION ALIMENTICIA</t>
  </si>
  <si>
    <t>I070000003</t>
  </si>
  <si>
    <t>COMP P/RET JUL FGP</t>
  </si>
  <si>
    <t>COMPENSACION POR RETRASO JUL FGP 2983</t>
  </si>
  <si>
    <t>I070000004</t>
  </si>
  <si>
    <t>T/7071 A GIM OBR</t>
  </si>
  <si>
    <t>TRASPASO A GIM OBR</t>
  </si>
  <si>
    <t>PROG. FONDO GENERAL DE PAERTICIPACIONES</t>
  </si>
  <si>
    <t>I070000005</t>
  </si>
  <si>
    <t>T/7090 A GC 4331</t>
  </si>
  <si>
    <t>I070000014</t>
  </si>
  <si>
    <t>PART JUL FISAN 2800</t>
  </si>
  <si>
    <t>PARTICIPACION JULIO FOCO ISAN 2800</t>
  </si>
  <si>
    <t>I070000024</t>
  </si>
  <si>
    <t>2DO A/TRIM IDFL4196</t>
  </si>
  <si>
    <t>2DO AJUSTE TRIMESTRAL IDFL 4196</t>
  </si>
  <si>
    <t>I070000025</t>
  </si>
  <si>
    <t>COMP P/RET IDFL 4196</t>
  </si>
  <si>
    <t>COMP POR RETARDO IDFL 4196</t>
  </si>
  <si>
    <t>D07ZAC0002</t>
  </si>
  <si>
    <t>D07ZAC0003</t>
  </si>
  <si>
    <t>DEV. RECURSO POR PAGO DE IMPTOS</t>
  </si>
  <si>
    <t>D07ZAC0004</t>
  </si>
  <si>
    <t>DEV. DE RECURSO POR PAGO DE IMPTOS</t>
  </si>
  <si>
    <t>E070000017</t>
  </si>
  <si>
    <t>T/5103 PAGO 5.51 GO</t>
  </si>
  <si>
    <t>E07MSJ0074</t>
  </si>
  <si>
    <t>TF.GC`24 395039</t>
  </si>
  <si>
    <t>ANTICIPO MANTENIMIENTO MOTOBOMBA</t>
  </si>
  <si>
    <t>E07MSJ0075</t>
  </si>
  <si>
    <t>TF.GC`24 395082</t>
  </si>
  <si>
    <t>07MSJ00055</t>
  </si>
  <si>
    <t>BANNER Y DIFUSION DE INFORMACION POLITIC</t>
  </si>
  <si>
    <t>TLAXCALA MES DE JULIO</t>
  </si>
  <si>
    <t>E07MSJ0084</t>
  </si>
  <si>
    <t>TF.FFM´24 639034</t>
  </si>
  <si>
    <t>ENTERO DE RETENCION 5.51 A OFS</t>
  </si>
  <si>
    <t>E07MSJ0085</t>
  </si>
  <si>
    <t>TF.FFM´24 639054</t>
  </si>
  <si>
    <t>DEVOLUCION DE PRESTAMO A FOMENTO MPAL</t>
  </si>
  <si>
    <t>FOMENTO MUNICIPAL</t>
  </si>
  <si>
    <t>E07MSJ0086</t>
  </si>
  <si>
    <t>TF.FFM´24 639066</t>
  </si>
  <si>
    <t>DEVOLUCION DE PRESTAMO GC</t>
  </si>
  <si>
    <t>E07MSJ0087</t>
  </si>
  <si>
    <t>TF.FFM´24 639080</t>
  </si>
  <si>
    <t>DEVOLUCION A GC POR PAGO DE IMPTOS</t>
  </si>
  <si>
    <t>E07MSJ0088</t>
  </si>
  <si>
    <t>TF.FFM´24 639091</t>
  </si>
  <si>
    <t>DEV. DE REC A GC POR PAGO DE IMPTOS</t>
  </si>
  <si>
    <t>E07ZAC0030</t>
  </si>
  <si>
    <t>231 GC´24</t>
  </si>
  <si>
    <t>07ZAC00031</t>
  </si>
  <si>
    <t>E07ZAC0046</t>
  </si>
  <si>
    <t>246 GC´24</t>
  </si>
  <si>
    <t>07ZAC00035</t>
  </si>
  <si>
    <t>LUBIN ROMERO SANCHEZ</t>
  </si>
  <si>
    <t>E07ZAC0047</t>
  </si>
  <si>
    <t>247 GC´24</t>
  </si>
  <si>
    <t>07ZAC00036</t>
  </si>
  <si>
    <t>ALBA CORTES JUAREZ</t>
  </si>
  <si>
    <t>E07ZAC0048</t>
  </si>
  <si>
    <t>248 GC´24</t>
  </si>
  <si>
    <t>E07ZAC0049</t>
  </si>
  <si>
    <t>249 GC´24</t>
  </si>
  <si>
    <t>07ZAC00037</t>
  </si>
  <si>
    <t>I070000007</t>
  </si>
  <si>
    <t>PART JUL FFMPAL 2916</t>
  </si>
  <si>
    <t>PARTICIPACION JUL FFMPAL 2916</t>
  </si>
  <si>
    <t>I070000008</t>
  </si>
  <si>
    <t>2DO A/TRI FFMPAL2916</t>
  </si>
  <si>
    <t>2DO AJUSTE TRIMESTRAL FFMPAL 2916</t>
  </si>
  <si>
    <t>I070000009</t>
  </si>
  <si>
    <t>T/9058 REINT PRES</t>
  </si>
  <si>
    <t>T/9058 REINTEGRO PRESTAMO 1088</t>
  </si>
  <si>
    <t>I070000011</t>
  </si>
  <si>
    <t>PART JUL FFISC 2894</t>
  </si>
  <si>
    <t>PARTICIPACION JUL FFISC 2894</t>
  </si>
  <si>
    <t>I070000013</t>
  </si>
  <si>
    <t>PART JUL IEPS 3114</t>
  </si>
  <si>
    <t>PARTICIPACION JUL IEPS 3114</t>
  </si>
  <si>
    <t>I070000026</t>
  </si>
  <si>
    <t>COMP PART JUL IDFL</t>
  </si>
  <si>
    <t>COMPLEMENTO DE PARTICIP 2023 IDFL</t>
  </si>
  <si>
    <t>PRO. INGRESOS DERIVADOS DE FUENTES</t>
  </si>
  <si>
    <t>I070000027</t>
  </si>
  <si>
    <t>COM JUL PART IDFL</t>
  </si>
  <si>
    <t>RENDIM DE COMP PART 2023 IDFL</t>
  </si>
  <si>
    <t>I07MSJ0001</t>
  </si>
  <si>
    <t>MINISTRACION FORTAMUN MES DE JULIO</t>
  </si>
  <si>
    <t>I07MSJ0003</t>
  </si>
  <si>
    <t>APORTACION DE JULIO FISM 2024</t>
  </si>
  <si>
    <t>I07ZAC0013</t>
  </si>
  <si>
    <t>I07ZAC0014</t>
  </si>
  <si>
    <t>I07ZAC0015</t>
  </si>
  <si>
    <t>07ZAC00046</t>
  </si>
  <si>
    <t>REGISTRO DE AGUA POTABLE JULIO</t>
  </si>
  <si>
    <t>DESCUENTO A USUARIOS</t>
  </si>
  <si>
    <t>I07ZAC0016</t>
  </si>
  <si>
    <t>07ZAC00047</t>
  </si>
  <si>
    <t>REGISTRO COBRO DE PREDIAL MES DE JULIO</t>
  </si>
  <si>
    <t>I07ZAC0017</t>
  </si>
  <si>
    <t>REGISTRO COBRO DE DERECHOS JULIO</t>
  </si>
  <si>
    <t>I07ZAC0018</t>
  </si>
  <si>
    <t>REGISTRO COBRO DE DERECHOS UBR JULIO</t>
  </si>
  <si>
    <t>D08MSJ0003</t>
  </si>
  <si>
    <t>08MSJ00010</t>
  </si>
  <si>
    <t>E08MSJ0001</t>
  </si>
  <si>
    <t>250 GC´24</t>
  </si>
  <si>
    <t>E08MSJ0002</t>
  </si>
  <si>
    <t>251 GC´24</t>
  </si>
  <si>
    <t>08MSJ00001</t>
  </si>
  <si>
    <t>LUCIA PALMA ZEPEDA</t>
  </si>
  <si>
    <t>E08MSJ0003</t>
  </si>
  <si>
    <t>252 GC´24</t>
  </si>
  <si>
    <t>08MSJ00095</t>
  </si>
  <si>
    <t>PAGO DE FINIQUITO ADMINISTRATIVO</t>
  </si>
  <si>
    <t>ALEJANDRO FLORES CRUZ</t>
  </si>
  <si>
    <t>E08MSJ0004</t>
  </si>
  <si>
    <t>253 GC´24</t>
  </si>
  <si>
    <t>08MSJ00002</t>
  </si>
  <si>
    <t>PAGO DE FINIQUITO LABORAL</t>
  </si>
  <si>
    <t>MARIA ISABEL RUEDA ROMERO</t>
  </si>
  <si>
    <t>E08MSJ0005</t>
  </si>
  <si>
    <t>254 GC´24</t>
  </si>
  <si>
    <t>E08MSJ0006</t>
  </si>
  <si>
    <t>255 GC´24</t>
  </si>
  <si>
    <t>08MSJ00003</t>
  </si>
  <si>
    <t>SARAHI JUAREZ PEREZ</t>
  </si>
  <si>
    <t>E08MSJ0007</t>
  </si>
  <si>
    <t>256 GC´24</t>
  </si>
  <si>
    <t>08MSJ00004</t>
  </si>
  <si>
    <t>ROCIO MENDIETA VAZQUEZ</t>
  </si>
  <si>
    <t>E08MSJ0008</t>
  </si>
  <si>
    <t>257 GC´24</t>
  </si>
  <si>
    <t>CANCELACION DE FICHA 002</t>
  </si>
  <si>
    <t>E08ZAC0001</t>
  </si>
  <si>
    <t>TF.GC`24 236054</t>
  </si>
  <si>
    <t>08MSJ00011</t>
  </si>
  <si>
    <t>ADQ.DE AGUA EMBOTELLADA PARA CIUDADANIA</t>
  </si>
  <si>
    <t>Y PERSONAL</t>
  </si>
  <si>
    <t>E08ZAC0002</t>
  </si>
  <si>
    <t>TF.GC`24 236039</t>
  </si>
  <si>
    <t>08ZAC00001</t>
  </si>
  <si>
    <t>APOYO A COMISION DE POZO DE RIEGO N.2 P/</t>
  </si>
  <si>
    <t>SUMINISTRO E INSTALACION DE ARRANCADOR</t>
  </si>
  <si>
    <t>A TENSION REDUCIDA DE 15 HP</t>
  </si>
  <si>
    <t>IVAN JUAREZ ILHUICATZI</t>
  </si>
  <si>
    <t>I080000007</t>
  </si>
  <si>
    <t>INT BAN AGO ISR 3025</t>
  </si>
  <si>
    <t>INTERESES BANCARIOS AGO ISR 3025</t>
  </si>
  <si>
    <t>I080000009</t>
  </si>
  <si>
    <t>I/BAN AGO IVFGD 3203</t>
  </si>
  <si>
    <t>INTERESES BANCARIOS AGO IVFGD 3203</t>
  </si>
  <si>
    <t>I080000013</t>
  </si>
  <si>
    <t>INT/BA AGO IDCF 4129</t>
  </si>
  <si>
    <t>INTERESES BANCARIOS AGO IDCF 4129</t>
  </si>
  <si>
    <t>I080000015</t>
  </si>
  <si>
    <t>INTERESES GANADOS PROABIM AGOSTO</t>
  </si>
  <si>
    <t>I080000016</t>
  </si>
  <si>
    <t>INT BAN AGO FGP 2983</t>
  </si>
  <si>
    <t>INTERESES BANCARIOS AGO FGP 2983</t>
  </si>
  <si>
    <t>I080000018</t>
  </si>
  <si>
    <t>INT BA AGO IDFL 4196</t>
  </si>
  <si>
    <t>INTERESES BANCARIOS IDFL 4196</t>
  </si>
  <si>
    <t>PROG. INTERESES DERIVADOS DE FUENTES</t>
  </si>
  <si>
    <t>I080000021</t>
  </si>
  <si>
    <t>INT/BA AGO GIMP 4390</t>
  </si>
  <si>
    <t>INTERESES BANCARIOS AGO GIM PROG 4390</t>
  </si>
  <si>
    <t>I080000022</t>
  </si>
  <si>
    <t>INT/BAN  AGO RC 4218</t>
  </si>
  <si>
    <t>INTERESES BANCARIOS AGOSTO REG CIV 4218</t>
  </si>
  <si>
    <t>I080000023</t>
  </si>
  <si>
    <t>INT/B AGO FFISC 2894</t>
  </si>
  <si>
    <t>INT BANC AGO FONDO DE FISCALIZACION 2894</t>
  </si>
  <si>
    <t>I080000025</t>
  </si>
  <si>
    <t>INT/B AGO FOCO ISAN</t>
  </si>
  <si>
    <t>INTERESES BANC AGO FOCO ISAN 2800</t>
  </si>
  <si>
    <t>I080000028</t>
  </si>
  <si>
    <t>IN/B AGO FFMPAL 2916</t>
  </si>
  <si>
    <t>INT. BANC AGO FFMPAL 2916</t>
  </si>
  <si>
    <t>I080000031</t>
  </si>
  <si>
    <t>INT BA AGO IEPS 3114</t>
  </si>
  <si>
    <t>INTERESES BANCARIOS AGO IEPS 3114</t>
  </si>
  <si>
    <t>I080000034</t>
  </si>
  <si>
    <t>INTERESES GANADOS FFM`24</t>
  </si>
  <si>
    <t>I080000036</t>
  </si>
  <si>
    <t>INT BANC FISM 2118</t>
  </si>
  <si>
    <t>INTERESES AGOSTO FISM</t>
  </si>
  <si>
    <t>PROG FISM 2024</t>
  </si>
  <si>
    <t>I08MSJ0007</t>
  </si>
  <si>
    <t>INTERESES GANADOS GC`24 AGOSTO</t>
  </si>
  <si>
    <t>I08MSJ0012</t>
  </si>
  <si>
    <t>INTERESES GANADOS AGOSTO</t>
  </si>
  <si>
    <t>I08ZAC0001</t>
  </si>
  <si>
    <t>INTERESES GANADOS GIM OBRA´24 AGOSTO</t>
  </si>
  <si>
    <t>E080000001</t>
  </si>
  <si>
    <t>TF. FFM´24 70020</t>
  </si>
  <si>
    <t>PAGO DE FAC. 140 ADQ DE COMBUSTIBLE</t>
  </si>
  <si>
    <t>E08ZAC0003</t>
  </si>
  <si>
    <t>TF.GC`24 760036</t>
  </si>
  <si>
    <t>08ZAC00002</t>
  </si>
  <si>
    <t>DIFUSION DE ACTIVIDADES MES DE JULIO EN</t>
  </si>
  <si>
    <t>E08ZAC0004</t>
  </si>
  <si>
    <t>TF.GC`24 760053</t>
  </si>
  <si>
    <t>08ZAC00003</t>
  </si>
  <si>
    <t>APOYO PAGO A INSTRUCTOR DE FUTBOL</t>
  </si>
  <si>
    <t>CORRESPONDIENTE AL MES DE JULIO</t>
  </si>
  <si>
    <t>E08ZAC0005</t>
  </si>
  <si>
    <t>TF.GC`24 760068</t>
  </si>
  <si>
    <t>08ZAC00004</t>
  </si>
  <si>
    <t>APOYO PAGO A INSTRUCTOR DE ZUMBA</t>
  </si>
  <si>
    <t>D08ZAC0016</t>
  </si>
  <si>
    <t>E080000002</t>
  </si>
  <si>
    <t>TF. FFM´24 45044</t>
  </si>
  <si>
    <t>PAGO DE SERVICIO DE ALUMBRADO PUBLICO</t>
  </si>
  <si>
    <t>E080000016</t>
  </si>
  <si>
    <t>T/6027 TRAS A GIM OB</t>
  </si>
  <si>
    <t>TRASPASO A GIM OBRA</t>
  </si>
  <si>
    <t>PRO. GIM PROGRAMAS</t>
  </si>
  <si>
    <t>E08MSJ0009</t>
  </si>
  <si>
    <t>258 GC´24</t>
  </si>
  <si>
    <t>08MSJ00005</t>
  </si>
  <si>
    <t>BARBARA PEREZ SALDAÑA</t>
  </si>
  <si>
    <t>Z000032</t>
  </si>
  <si>
    <t>E08MSJ0010</t>
  </si>
  <si>
    <t>259 GC´24</t>
  </si>
  <si>
    <t>08MSJ00006</t>
  </si>
  <si>
    <t>ISAI ESTRADA CORICHI</t>
  </si>
  <si>
    <t>E08ZAC0007</t>
  </si>
  <si>
    <t>TF.GC`24 245057</t>
  </si>
  <si>
    <t>08ZAC00005</t>
  </si>
  <si>
    <t>E08ZAC0057</t>
  </si>
  <si>
    <t>TF.GIM OBRA 516053</t>
  </si>
  <si>
    <t>08ZAC00050</t>
  </si>
  <si>
    <t>EST. UNO FINIQUITO GIM/24/51/03 OBRA</t>
  </si>
  <si>
    <t>CONST. DE TERRACERIAS</t>
  </si>
  <si>
    <t>E08ZAC0061</t>
  </si>
  <si>
    <t>TF.GIM.OBRA`24</t>
  </si>
  <si>
    <t>I080000035</t>
  </si>
  <si>
    <t>DEV REG CIV JUL</t>
  </si>
  <si>
    <t>DEVOLUCION REGISTRO CIV JULIO 4218</t>
  </si>
  <si>
    <t>I08MSJ0001</t>
  </si>
  <si>
    <t>I08MSJ0002</t>
  </si>
  <si>
    <t>I08MSJ0003</t>
  </si>
  <si>
    <t>I08MSJ0004</t>
  </si>
  <si>
    <t>DEPOSITO DE INGRESOS</t>
  </si>
  <si>
    <t>I08MSJ0005</t>
  </si>
  <si>
    <t>I08MSJ0006</t>
  </si>
  <si>
    <t>D08ZAC0001</t>
  </si>
  <si>
    <t>TRASPASO DE OBRA GC/24/51/06 NO CAPIT.</t>
  </si>
  <si>
    <t>D08ZAC0002</t>
  </si>
  <si>
    <t>08ZAC00012</t>
  </si>
  <si>
    <t>APOYO FERTILIZANTE PARA PRODUCTOR DE</t>
  </si>
  <si>
    <t>HORTALIZAS DEL MUNICIPIO</t>
  </si>
  <si>
    <t>(CARLOS CORONA ZAMORA)</t>
  </si>
  <si>
    <t>D08ZAC0003</t>
  </si>
  <si>
    <t>08ZAC00013</t>
  </si>
  <si>
    <t>SERVICIO DE  MANTTO. A MOTOBOMBA</t>
  </si>
  <si>
    <t>E08ZAC0008</t>
  </si>
  <si>
    <t>TF.GC`24 195019</t>
  </si>
  <si>
    <t>E08ZAC0009</t>
  </si>
  <si>
    <t>TF.GC`24 28019</t>
  </si>
  <si>
    <t>08ZAC00007</t>
  </si>
  <si>
    <t>PAGO SERVICIO DE MANTTO A MOTOBOMBA</t>
  </si>
  <si>
    <t>E08ZAC0010</t>
  </si>
  <si>
    <t>TF.GC`24 376076</t>
  </si>
  <si>
    <t>08ZAC00008</t>
  </si>
  <si>
    <t>ESTIMACION UNO FINIQUITO GC/24/51/06</t>
  </si>
  <si>
    <t>MANTTO A TRANSFORMADOR TIPO POSTE</t>
  </si>
  <si>
    <t>E08ZAC0011</t>
  </si>
  <si>
    <t>TF.GC`24 376098</t>
  </si>
  <si>
    <t>ENTERO DE RETENCION 5.51 AL MILLAR OFS</t>
  </si>
  <si>
    <t>E08ZAC0012</t>
  </si>
  <si>
    <t>TF.GC`24 376113</t>
  </si>
  <si>
    <t>08ZAC00009</t>
  </si>
  <si>
    <t>E08ZAC0013</t>
  </si>
  <si>
    <t>TF.GC`24 376131</t>
  </si>
  <si>
    <t>08ZAC00010</t>
  </si>
  <si>
    <t>PAGO SERVICIO DE CUALCULO Y TIMBRADO DE</t>
  </si>
  <si>
    <t>NOMINA JULIO Y AGOSTO</t>
  </si>
  <si>
    <t>E08ZAC0014</t>
  </si>
  <si>
    <t>TF.GC`24 376147</t>
  </si>
  <si>
    <t>08ZAC00011</t>
  </si>
  <si>
    <t>RECOLECTOR DE BASURA JULIO Y AGOSTO</t>
  </si>
  <si>
    <t>I080000008</t>
  </si>
  <si>
    <t>DEV ISR MAY JUN 2024</t>
  </si>
  <si>
    <t>DEVOLUCION ISR MAYO Y JUNIO 2024</t>
  </si>
  <si>
    <t>I080000014</t>
  </si>
  <si>
    <t>PART AGO IDCF 4129</t>
  </si>
  <si>
    <t>PARTICIPACION AGO IDCF 4129</t>
  </si>
  <si>
    <t>D08ZAC0004</t>
  </si>
  <si>
    <t>TRASPASO DE OBRA GC/24/51/07 A NO CAPIT.</t>
  </si>
  <si>
    <t>E080000006</t>
  </si>
  <si>
    <t>002 PROABIM</t>
  </si>
  <si>
    <t>PAGO DE PASAJES,ACTIVIDADES PROPIAS DEL</t>
  </si>
  <si>
    <t>INSTITUTO MUNICIPAL DE LA MUJER</t>
  </si>
  <si>
    <t>MITZI CASTALIA CASAREZ CORONA</t>
  </si>
  <si>
    <t>E08MSJ0011</t>
  </si>
  <si>
    <t>260 GC`24</t>
  </si>
  <si>
    <t>08MSJ00007</t>
  </si>
  <si>
    <t>E08ZAC0015</t>
  </si>
  <si>
    <t>TF.GC`24 918044</t>
  </si>
  <si>
    <t>08ZAC00014</t>
  </si>
  <si>
    <t>SERVICIO DE MANTTO. A MULTIFUNCIONAL</t>
  </si>
  <si>
    <t>BROTHER DE TESORERIA</t>
  </si>
  <si>
    <t>E08ZAC0016</t>
  </si>
  <si>
    <t>TF.GC`24 918069</t>
  </si>
  <si>
    <t>08ZAC00015</t>
  </si>
  <si>
    <t>SERVICIO DE MANTTO AMBULANCIA Y ADQ. DE</t>
  </si>
  <si>
    <t>LLANTAS</t>
  </si>
  <si>
    <t>JUANA PEREZ VAZQUEZ</t>
  </si>
  <si>
    <t>E08ZAC0017</t>
  </si>
  <si>
    <t>TF.GC`24 925042</t>
  </si>
  <si>
    <t>08ZAC00016</t>
  </si>
  <si>
    <t>OBRA GC/24/51/07 ELABORACION DE REJILLAS</t>
  </si>
  <si>
    <t>DE DESAGUE PLUVIAL CALLE 10 DE MAYO</t>
  </si>
  <si>
    <t>XTREMO 2012 CONSTRUCCIONES</t>
  </si>
  <si>
    <t>D08MSJ0004</t>
  </si>
  <si>
    <t>08MSJ00012</t>
  </si>
  <si>
    <t>RECLASIF POR DEVOLUCION D SUELDO SINDICO</t>
  </si>
  <si>
    <t>MUNICIPAL OFICIO NO.OFS/2494/2024 PDP 1</t>
  </si>
  <si>
    <t>ENERO - JUNIO 2024</t>
  </si>
  <si>
    <t>E08MSJ0012</t>
  </si>
  <si>
    <t>261 GC`24</t>
  </si>
  <si>
    <t>08MSJ00008</t>
  </si>
  <si>
    <t>GUADALUPE CALDERON CORICHE</t>
  </si>
  <si>
    <t>D08ZAC0005</t>
  </si>
  <si>
    <t>08ZAC00017</t>
  </si>
  <si>
    <t>E080000028</t>
  </si>
  <si>
    <t>T/0030 RECLAS A GC</t>
  </si>
  <si>
    <t>RECLASIFICACION GIM 15 DE MAY A GC</t>
  </si>
  <si>
    <t>E080000029</t>
  </si>
  <si>
    <t>T/0019 RECL A GC</t>
  </si>
  <si>
    <t>RECLASIFICACION GIM 10 DE MAY A GC 4331</t>
  </si>
  <si>
    <t>E08MSJ0013</t>
  </si>
  <si>
    <t>262 GC´24</t>
  </si>
  <si>
    <t>08MSJ00014</t>
  </si>
  <si>
    <t>LUIS ALBERTO PEREZ NOHPAL</t>
  </si>
  <si>
    <t>E08MSJ0014</t>
  </si>
  <si>
    <t>263 GC´24</t>
  </si>
  <si>
    <t>E08MSJ0015</t>
  </si>
  <si>
    <t>264 GC´24</t>
  </si>
  <si>
    <t>08MSJ00015</t>
  </si>
  <si>
    <t>E08MSJ0016</t>
  </si>
  <si>
    <t>265 GC´24</t>
  </si>
  <si>
    <t>08MSJ00016</t>
  </si>
  <si>
    <t>E08MSJ0017</t>
  </si>
  <si>
    <t>266 GC´24</t>
  </si>
  <si>
    <t>08MSJ00017</t>
  </si>
  <si>
    <t>E08MSJ0018</t>
  </si>
  <si>
    <t>267 GC´24</t>
  </si>
  <si>
    <t>08MSJ00018</t>
  </si>
  <si>
    <t>APOYO ECONOICO PERSONA ESCASOS RECURSOS</t>
  </si>
  <si>
    <t>E08ZAC0020</t>
  </si>
  <si>
    <t>TF.GC`24 528030</t>
  </si>
  <si>
    <t>08ZAC00019</t>
  </si>
  <si>
    <t>APOYO ECON. CON EL 50% DEL COSTO DE ADQ.</t>
  </si>
  <si>
    <t>DE PAQUETE DE ESPECIES MENORES</t>
  </si>
  <si>
    <t>D08MSJ0001</t>
  </si>
  <si>
    <t>DEVOLUCION DE RECURSO</t>
  </si>
  <si>
    <t>D08MSJ0005</t>
  </si>
  <si>
    <t>08MSJ00013</t>
  </si>
  <si>
    <t>RECLASIF.POR DEVOLUCION DE SUELDO DE 4TO</t>
  </si>
  <si>
    <t>REGIDOR OFICIO NO.OFS/2494/2024 PDP 1</t>
  </si>
  <si>
    <t>D08MSJ0006</t>
  </si>
  <si>
    <t>RECLASIF.POR DEVOLUCION DE SUELDO DE 1ER</t>
  </si>
  <si>
    <t>D08MSJ0007</t>
  </si>
  <si>
    <t>RECLASIF.POR DEVOLUCION DE SUELDO 2DO</t>
  </si>
  <si>
    <t>D08ZAC0006</t>
  </si>
  <si>
    <t>PROV. DE CONTRIBUCIONES JULIO</t>
  </si>
  <si>
    <t>D08ZAC0007</t>
  </si>
  <si>
    <t>PROV. CONTRIBUCIONES JULIO</t>
  </si>
  <si>
    <t>D08ZAC0014</t>
  </si>
  <si>
    <t>DEVOLUCION POR PAGO DE IMPTOS</t>
  </si>
  <si>
    <t>E080000009</t>
  </si>
  <si>
    <t>T/1021 TRASPASO A GC</t>
  </si>
  <si>
    <t>E080000010</t>
  </si>
  <si>
    <t>T/1066 TRASP GC 4331</t>
  </si>
  <si>
    <t>E080000012</t>
  </si>
  <si>
    <t>T/1044 TRASP GC 4331</t>
  </si>
  <si>
    <t>E080000013</t>
  </si>
  <si>
    <t>T/1055 TRASP GC 4331</t>
  </si>
  <si>
    <t>E080000014</t>
  </si>
  <si>
    <t>T/1033 TRASP GC 4331</t>
  </si>
  <si>
    <t>E080000018</t>
  </si>
  <si>
    <t>TF.PROABIM 26847</t>
  </si>
  <si>
    <t>DEVOLUCION REC A GC POR PAGO DE IMPTOS.</t>
  </si>
  <si>
    <t>PROABIM</t>
  </si>
  <si>
    <t>E08ZAC0018</t>
  </si>
  <si>
    <t>TF.GC`24 851075</t>
  </si>
  <si>
    <t>ENTERO DE CONTRIBUCIONES MES DE JULIO</t>
  </si>
  <si>
    <t>E08ZAC0019</t>
  </si>
  <si>
    <t>TF.GC`24 870003</t>
  </si>
  <si>
    <t>08ZAC00018</t>
  </si>
  <si>
    <t>PAGO DE IMPUESTO SOBRE NOMINA JULIO</t>
  </si>
  <si>
    <t>E08ZAC0021</t>
  </si>
  <si>
    <t>TF.GC`24 851083</t>
  </si>
  <si>
    <t>ENTERO DE CONTRIBUCIONES JULIO</t>
  </si>
  <si>
    <t>E08ZAC0022</t>
  </si>
  <si>
    <t>TF.GC`24 850027</t>
  </si>
  <si>
    <t>08ZAC00021</t>
  </si>
  <si>
    <t>ADQUISICION DE MATERIALES DE LIMPIEZA</t>
  </si>
  <si>
    <t>I080000004</t>
  </si>
  <si>
    <t>REGISTRO COBRO DE DERECHOS UBR AGOSTO</t>
  </si>
  <si>
    <t>D080000006</t>
  </si>
  <si>
    <t>PREST REC FFM</t>
  </si>
  <si>
    <t>PROG. FONODO DE FOMENTO MUNICIPAL</t>
  </si>
  <si>
    <t>D080000007</t>
  </si>
  <si>
    <t>PREST RECURSO A FFM</t>
  </si>
  <si>
    <t>PRESTAMO DE RECURSO A FFM</t>
  </si>
  <si>
    <t>D080000009</t>
  </si>
  <si>
    <t>PRESTAMO REC DE FDO FOMENTO MPAL A FFM</t>
  </si>
  <si>
    <t>D08MSJ0002</t>
  </si>
  <si>
    <t>08MSJ00009</t>
  </si>
  <si>
    <t>ENTREGA DE DESPENSAS A LA CIUDADANIA CON</t>
  </si>
  <si>
    <t>PRODUCTOS DE TIENDA COMUNITARIA</t>
  </si>
  <si>
    <t>E080000003</t>
  </si>
  <si>
    <t>TF. FFM´24 0B69D</t>
  </si>
  <si>
    <t>PAGO 1RA QNA DE AGOSTO PERSONAL DE</t>
  </si>
  <si>
    <t>SEG. P</t>
  </si>
  <si>
    <t>E080000004</t>
  </si>
  <si>
    <t>TF. ING.PROP´24 7062</t>
  </si>
  <si>
    <t>E08MSJ0020</t>
  </si>
  <si>
    <t>269 GC´24</t>
  </si>
  <si>
    <t>08MSJ00024</t>
  </si>
  <si>
    <t>APOYO ECONOMICO GASTOS FUNERARIOS</t>
  </si>
  <si>
    <t>JOSE LOPEZ BELLO</t>
  </si>
  <si>
    <t>E08MSJ0021</t>
  </si>
  <si>
    <t>270 GC´24</t>
  </si>
  <si>
    <t>08MSJ00019</t>
  </si>
  <si>
    <t>E08ZAC0023</t>
  </si>
  <si>
    <t>TF.GC`24 056074</t>
  </si>
  <si>
    <t>08ZAC00020</t>
  </si>
  <si>
    <t>PAGO SERVICIO DE ENERGIA ELECTRICA INST</t>
  </si>
  <si>
    <t>E08ZAC0024</t>
  </si>
  <si>
    <t>TF.GC`24 077036</t>
  </si>
  <si>
    <t>08ZAC00022</t>
  </si>
  <si>
    <t>E08ZAC0025</t>
  </si>
  <si>
    <t>TF.GC`24 077076</t>
  </si>
  <si>
    <t>08ZAC00023</t>
  </si>
  <si>
    <t>DE AGUA POTABLE NO. 2</t>
  </si>
  <si>
    <t>I080000005</t>
  </si>
  <si>
    <t>D08MSJ0008</t>
  </si>
  <si>
    <t>08MSJ00023</t>
  </si>
  <si>
    <t>RECLASIF.POR DEVOLUCION DE SUELDO 3ER</t>
  </si>
  <si>
    <t>E08MSJ0019</t>
  </si>
  <si>
    <t>268 GC´24</t>
  </si>
  <si>
    <t>08MSJ00028</t>
  </si>
  <si>
    <t>E08MSJ0022</t>
  </si>
  <si>
    <t>271 GC´24</t>
  </si>
  <si>
    <t>08MSJ00020</t>
  </si>
  <si>
    <t>APOYO PAGO 1RA QNA DE AGOSTO AUXILIAR</t>
  </si>
  <si>
    <t>DE SERVICIOS MUNICIPALES</t>
  </si>
  <si>
    <t>E08MSJ0023</t>
  </si>
  <si>
    <t>272 GC´24</t>
  </si>
  <si>
    <t>08MSJ00021</t>
  </si>
  <si>
    <t>APOYO PAGO 1RA QNA DE AGOSTO AUXILIAR DE</t>
  </si>
  <si>
    <t>SERVICIOS MPALES SEGUN CONVENIO ANEXO</t>
  </si>
  <si>
    <t>E08MSJ0024</t>
  </si>
  <si>
    <t>273 GC´24</t>
  </si>
  <si>
    <t>08MSJ00029</t>
  </si>
  <si>
    <t>SILVIA ESTRADA LEON</t>
  </si>
  <si>
    <t>E08MSJ0025</t>
  </si>
  <si>
    <t>274 GC´24</t>
  </si>
  <si>
    <t>08MSJ00030</t>
  </si>
  <si>
    <t>SUSANA CORONA PEREZ</t>
  </si>
  <si>
    <t>E08MSJ0026</t>
  </si>
  <si>
    <t>275 GC´24</t>
  </si>
  <si>
    <t>08MSJ00031</t>
  </si>
  <si>
    <t>YOKEBED CHAMORRO GOCHEZ</t>
  </si>
  <si>
    <t>E08MSJ0027</t>
  </si>
  <si>
    <t>276 GC´24</t>
  </si>
  <si>
    <t>08MSJ00032</t>
  </si>
  <si>
    <t>CARLOS ALBERTO DE LEON CUATETA</t>
  </si>
  <si>
    <t>E08MSJ0028</t>
  </si>
  <si>
    <t>277 GC´24</t>
  </si>
  <si>
    <t>E08MSJ0029</t>
  </si>
  <si>
    <t>278 GC´24</t>
  </si>
  <si>
    <t>E08MSJ0030</t>
  </si>
  <si>
    <t>279 GC´24</t>
  </si>
  <si>
    <t>08MSJ00033</t>
  </si>
  <si>
    <t>E08MSJ0031</t>
  </si>
  <si>
    <t>280 GC´24</t>
  </si>
  <si>
    <t>08MSJ00035</t>
  </si>
  <si>
    <t>MARIA DE LOS ANGELES MONTEALEGRE PALMA</t>
  </si>
  <si>
    <t>E08MSJ0032</t>
  </si>
  <si>
    <t>281 GC´24</t>
  </si>
  <si>
    <t>08MSJ00036</t>
  </si>
  <si>
    <t>JAIR DE LEON BELLO</t>
  </si>
  <si>
    <t>E08MSJ0033</t>
  </si>
  <si>
    <t>282 GC`24</t>
  </si>
  <si>
    <t>08MSJ00034</t>
  </si>
  <si>
    <t>AUSENCIO MONTEALEGRE PEREZ</t>
  </si>
  <si>
    <t>E08MSJ0034</t>
  </si>
  <si>
    <t>283 GC`24</t>
  </si>
  <si>
    <t>E08MSJ0035</t>
  </si>
  <si>
    <t>284 GC`24</t>
  </si>
  <si>
    <t>08MSJ00022</t>
  </si>
  <si>
    <t>MARBELLA AVILA OCOTZI</t>
  </si>
  <si>
    <t>E08MSJ0036</t>
  </si>
  <si>
    <t>285 GC`24</t>
  </si>
  <si>
    <t>08ZAC00024</t>
  </si>
  <si>
    <t>PAGO 1RA QNA DE AGOSTO</t>
  </si>
  <si>
    <t>E08MSJ0037</t>
  </si>
  <si>
    <t>286 GC´24</t>
  </si>
  <si>
    <t>E08ZAC0006</t>
  </si>
  <si>
    <t>TF.GC`24 3BF057</t>
  </si>
  <si>
    <t>PAGO 1RA QNA DE AGOSTO AL PERSONAL</t>
  </si>
  <si>
    <t>E08ZAC0026</t>
  </si>
  <si>
    <t>TF.GC`24 C194FA</t>
  </si>
  <si>
    <t>E08ZAC0027</t>
  </si>
  <si>
    <t>TF.GC`24 711500</t>
  </si>
  <si>
    <t>E08ZAC0028</t>
  </si>
  <si>
    <t>TF.GC`24 707108</t>
  </si>
  <si>
    <t>E08ZAC0030</t>
  </si>
  <si>
    <t>TF.GC`24 966022</t>
  </si>
  <si>
    <t>08ZAC00026</t>
  </si>
  <si>
    <t>DE OBRAS PÚBLICAS SEGUN CONVENIO ANEXO</t>
  </si>
  <si>
    <t>E08ZAC0031</t>
  </si>
  <si>
    <t>TF.GC`24 834021</t>
  </si>
  <si>
    <t>08ZAC00036</t>
  </si>
  <si>
    <t>PAGO FAC. 141 ADQ. DE COMBUSTIBLE</t>
  </si>
  <si>
    <t>I080000010</t>
  </si>
  <si>
    <t>PART AGO IVFGD 3203</t>
  </si>
  <si>
    <t>PARTICIPACION AGO IVFGD 3203</t>
  </si>
  <si>
    <t>I080000011</t>
  </si>
  <si>
    <t>PART AGO FOCO 2738</t>
  </si>
  <si>
    <t>PARTICIPACION AGO FOCO 2738</t>
  </si>
  <si>
    <t>I080000012</t>
  </si>
  <si>
    <t>COMP/RET FOCO 2738</t>
  </si>
  <si>
    <t>COMPENSACION POR RETRASO FOCO 2738</t>
  </si>
  <si>
    <t>E080000005</t>
  </si>
  <si>
    <t>T/8083 TRASPASO A GC</t>
  </si>
  <si>
    <t>E080000007</t>
  </si>
  <si>
    <t>TF.PROABIM 83020</t>
  </si>
  <si>
    <t>ACTVIVIDAD A16-24 IMPLEMENTACION DE</t>
  </si>
  <si>
    <t>E080000008</t>
  </si>
  <si>
    <t>TF.PROABIM 83060</t>
  </si>
  <si>
    <t>PAGO AT-3-2024 ESTRATEGIAS PARA IMPULSAR</t>
  </si>
  <si>
    <t>EL ACCESO DE LAS MUJERES A LA EDUCACION</t>
  </si>
  <si>
    <t>BASICA Y MEDIA SUPERIOR. IMM</t>
  </si>
  <si>
    <t>SONIA PEREZ LEZAMA</t>
  </si>
  <si>
    <t>E080000011</t>
  </si>
  <si>
    <t>TF.PROABIM 36030</t>
  </si>
  <si>
    <t>ADQ. DE CABLE HDMI Y BOCINAS PARA  EQUIP</t>
  </si>
  <si>
    <t>DE COMPUTO DE INST. MPAL DE LA MUJER</t>
  </si>
  <si>
    <t>MARIA DE LOS ANGELES MALDONADO GARCIA</t>
  </si>
  <si>
    <t>E080000017</t>
  </si>
  <si>
    <t>TF.PROABIM 31037</t>
  </si>
  <si>
    <t>ADQ. DE PAPELERIA INST.MPAL DE LA MUJER</t>
  </si>
  <si>
    <t>OFFICE DEPOT DE MEXICO, SA DE CV</t>
  </si>
  <si>
    <t>E080000027</t>
  </si>
  <si>
    <t>T/3042 GIM DIF 4390</t>
  </si>
  <si>
    <t>E080000042</t>
  </si>
  <si>
    <t>T/8070 A GC 4331</t>
  </si>
  <si>
    <t>TRASPASO DE RECURSO A GC 4331</t>
  </si>
  <si>
    <t>E08MSJ0038</t>
  </si>
  <si>
    <t>287 GC´24</t>
  </si>
  <si>
    <t>08MSJ00037</t>
  </si>
  <si>
    <t>CHRISTIAN AGUILA ROMERO</t>
  </si>
  <si>
    <t>E08MSJ0039</t>
  </si>
  <si>
    <t>288 GC´24</t>
  </si>
  <si>
    <t>08MSJ00038</t>
  </si>
  <si>
    <t>ROSA MARIA NAVA FLORES</t>
  </si>
  <si>
    <t>E08MSJ0041</t>
  </si>
  <si>
    <t>290 GC´24</t>
  </si>
  <si>
    <t>E08MSJ0044</t>
  </si>
  <si>
    <t>293 GC´24</t>
  </si>
  <si>
    <t>08MSJ00040</t>
  </si>
  <si>
    <t>ISAI ATEMIZ PEREZ</t>
  </si>
  <si>
    <t>D08MSJ0010</t>
  </si>
  <si>
    <t>08MSJ00026</t>
  </si>
  <si>
    <t>NOMINA 2DA QNA DE AGOSTO AL PERSONAL</t>
  </si>
  <si>
    <t>D08ZAC0008</t>
  </si>
  <si>
    <t>DEVOLUCIÓN DE RECURSO</t>
  </si>
  <si>
    <t>D08ZAC0011</t>
  </si>
  <si>
    <t>TRASPASO DE OBRA GC/24/51/09 A NO CAPIT.</t>
  </si>
  <si>
    <t>D08ZAC0012</t>
  </si>
  <si>
    <t>TRASPASO DE OBRA GC/24/51/08 A NO CAPIT.</t>
  </si>
  <si>
    <t>E080000015</t>
  </si>
  <si>
    <t>TF.PROABIM 932036</t>
  </si>
  <si>
    <t>ADQ. DE TINTAS PARA IMPRESORA IMM</t>
  </si>
  <si>
    <t>E08MSJ0040</t>
  </si>
  <si>
    <t>289 GC´24</t>
  </si>
  <si>
    <t>08MSJ00027</t>
  </si>
  <si>
    <t>E08MSJ0042</t>
  </si>
  <si>
    <t>291 GC´24</t>
  </si>
  <si>
    <t>E08MSJ0043</t>
  </si>
  <si>
    <t>292 GC´24</t>
  </si>
  <si>
    <t>08MSJ00039</t>
  </si>
  <si>
    <t>E08MSJ0045</t>
  </si>
  <si>
    <t>294 GC´24</t>
  </si>
  <si>
    <t>08MSJ00041</t>
  </si>
  <si>
    <t>VANESSA TREJO PEREZ</t>
  </si>
  <si>
    <t>E08MSJ0046</t>
  </si>
  <si>
    <t>295 GC´24</t>
  </si>
  <si>
    <t>08MSJ00042</t>
  </si>
  <si>
    <t>LUCIA GONZALEZ RAMIREZ</t>
  </si>
  <si>
    <t>E08MSJ0047</t>
  </si>
  <si>
    <t>296 GC´24</t>
  </si>
  <si>
    <t>08MSJ00043</t>
  </si>
  <si>
    <t>MARIA GUADALUPE BALLESTEROS PEREZ</t>
  </si>
  <si>
    <t>E08MSJ0048</t>
  </si>
  <si>
    <t>297 GC´24</t>
  </si>
  <si>
    <t>08MSJ00044</t>
  </si>
  <si>
    <t>JOSE JUAN CRUZ PEREZ</t>
  </si>
  <si>
    <t>E08MSJ0049</t>
  </si>
  <si>
    <t>298 GC´24</t>
  </si>
  <si>
    <t>08MSJ00046</t>
  </si>
  <si>
    <t>BRAYAN PEREZ BERNAL</t>
  </si>
  <si>
    <t>E08MSJ0050</t>
  </si>
  <si>
    <t>299 GC´24</t>
  </si>
  <si>
    <t>08MSJ00047</t>
  </si>
  <si>
    <t>RICARDO ROSETE PADILLA</t>
  </si>
  <si>
    <t>E08MSJ0051</t>
  </si>
  <si>
    <t>300 GC´24</t>
  </si>
  <si>
    <t>08MSJ00048</t>
  </si>
  <si>
    <t>E08MSJ0052</t>
  </si>
  <si>
    <t>301 GC´24</t>
  </si>
  <si>
    <t>08MSJ00049</t>
  </si>
  <si>
    <t>BEATRIZ MACUILA MARTINEZ</t>
  </si>
  <si>
    <t>E08MSJ0053</t>
  </si>
  <si>
    <t>302 GC´24</t>
  </si>
  <si>
    <t>08MSJ00050</t>
  </si>
  <si>
    <t>ABDERI MORALES ZEPEDA</t>
  </si>
  <si>
    <t>E08MSJ0054</t>
  </si>
  <si>
    <t>303 GC´24</t>
  </si>
  <si>
    <t>08MSJ00051</t>
  </si>
  <si>
    <t>E08MSJ0055</t>
  </si>
  <si>
    <t>304 GC´24</t>
  </si>
  <si>
    <t>E08MSJ0056</t>
  </si>
  <si>
    <t>305 GC´24</t>
  </si>
  <si>
    <t>08MSJ00052</t>
  </si>
  <si>
    <t>E08MSJ0057</t>
  </si>
  <si>
    <t>306 GC´24</t>
  </si>
  <si>
    <t>08MSJ00053</t>
  </si>
  <si>
    <t>E08MSJ0058</t>
  </si>
  <si>
    <t>307 GC´24</t>
  </si>
  <si>
    <t>08MSJ00054</t>
  </si>
  <si>
    <t>E08MSJ0059</t>
  </si>
  <si>
    <t>308 GC´24</t>
  </si>
  <si>
    <t>08MSJ00055</t>
  </si>
  <si>
    <t>E08MSJ0060</t>
  </si>
  <si>
    <t>309 GC´24</t>
  </si>
  <si>
    <t>08MSJ00056</t>
  </si>
  <si>
    <t>FERNANDO CORONA RAMIREZ</t>
  </si>
  <si>
    <t>E08MSJ0061</t>
  </si>
  <si>
    <t>310 GC´24</t>
  </si>
  <si>
    <t>E08MSJ0062</t>
  </si>
  <si>
    <t>311 GC´24</t>
  </si>
  <si>
    <t>08MSJ00057</t>
  </si>
  <si>
    <t>LEOPOLDO RAMIREZ JUAREZ</t>
  </si>
  <si>
    <t>E08MSJ0063</t>
  </si>
  <si>
    <t>312 GC´24</t>
  </si>
  <si>
    <t>08MSJ00058</t>
  </si>
  <si>
    <t>E08MSJ0064</t>
  </si>
  <si>
    <t>313 GC´24</t>
  </si>
  <si>
    <t>08MSJ00059</t>
  </si>
  <si>
    <t>RAUL RODRIGUEZ ZAMORA</t>
  </si>
  <si>
    <t>E08MSJ0065</t>
  </si>
  <si>
    <t>314 GC´24</t>
  </si>
  <si>
    <t>08MSJ00060</t>
  </si>
  <si>
    <t>JUAN AGUILA PEREZ</t>
  </si>
  <si>
    <t>E08MSJ0066</t>
  </si>
  <si>
    <t>315 GC´24</t>
  </si>
  <si>
    <t>08MSJ00061</t>
  </si>
  <si>
    <t>E08MSJ0067</t>
  </si>
  <si>
    <t>316 GC´24</t>
  </si>
  <si>
    <t>E08MSJ0068</t>
  </si>
  <si>
    <t>317 GC´24</t>
  </si>
  <si>
    <t>E08MSJ0070</t>
  </si>
  <si>
    <t>319 GC´24</t>
  </si>
  <si>
    <t>08MSJ00062</t>
  </si>
  <si>
    <t>E08MSJ0071</t>
  </si>
  <si>
    <t>320 GC´24</t>
  </si>
  <si>
    <t>08MSJ00063</t>
  </si>
  <si>
    <t>GABINO PEREZ PEREZ</t>
  </si>
  <si>
    <t>E08MSJ0072</t>
  </si>
  <si>
    <t>321 GC´24</t>
  </si>
  <si>
    <t>08MSJ00064</t>
  </si>
  <si>
    <t>ISIDRO JUAREZ ZEPEDA</t>
  </si>
  <si>
    <t>E08MSJ0073</t>
  </si>
  <si>
    <t>322 GC´24</t>
  </si>
  <si>
    <t>E08MSJ0074</t>
  </si>
  <si>
    <t>323 GC´24</t>
  </si>
  <si>
    <t>08MSJ00065</t>
  </si>
  <si>
    <t>ELIZABETH PEREZ PEREZ</t>
  </si>
  <si>
    <t>E08MSJ0075</t>
  </si>
  <si>
    <t>324 GC´24</t>
  </si>
  <si>
    <t>08MSJ00066</t>
  </si>
  <si>
    <t>E08MSJ0076</t>
  </si>
  <si>
    <t>325 GC´24</t>
  </si>
  <si>
    <t>08MSJ00067</t>
  </si>
  <si>
    <t>EMMA PEREZ ZEPEDA</t>
  </si>
  <si>
    <t>E08MSJ0077</t>
  </si>
  <si>
    <t>326 GC´24</t>
  </si>
  <si>
    <t>08MSJ00068</t>
  </si>
  <si>
    <t>EMIGDIO PEREZ CORONA</t>
  </si>
  <si>
    <t>E08MSJ0078</t>
  </si>
  <si>
    <t>327 GC´24</t>
  </si>
  <si>
    <t>08MSJ00069</t>
  </si>
  <si>
    <t>E08MSJ0079</t>
  </si>
  <si>
    <t>328 GC´24</t>
  </si>
  <si>
    <t>E08MSJ0080</t>
  </si>
  <si>
    <t>329 GC´24</t>
  </si>
  <si>
    <t>08MSJ00070</t>
  </si>
  <si>
    <t>E08MSJ0081</t>
  </si>
  <si>
    <t>330 GC´24</t>
  </si>
  <si>
    <t>08MSJ00071</t>
  </si>
  <si>
    <t>E08MSJ0082</t>
  </si>
  <si>
    <t>331 GC´24</t>
  </si>
  <si>
    <t>08MSJ00072</t>
  </si>
  <si>
    <t>ROGELIO CORONA RAMIREZ</t>
  </si>
  <si>
    <t>E08MSJ0083</t>
  </si>
  <si>
    <t>332 GC´24</t>
  </si>
  <si>
    <t>E08MSJ0084</t>
  </si>
  <si>
    <t>333 GC´24</t>
  </si>
  <si>
    <t>08MSJ00073</t>
  </si>
  <si>
    <t>FAUSTINO PEREZ PEREZ</t>
  </si>
  <si>
    <t>E08MSJ0085</t>
  </si>
  <si>
    <t>334 GC´24</t>
  </si>
  <si>
    <t>08MSJ00074</t>
  </si>
  <si>
    <t>EVELIN RAMIREZ TUXPAN</t>
  </si>
  <si>
    <t>E08MSJ0086</t>
  </si>
  <si>
    <t>335 GC´24</t>
  </si>
  <si>
    <t>E08MSJ0087</t>
  </si>
  <si>
    <t>336 GC´24</t>
  </si>
  <si>
    <t>08MSJ00075</t>
  </si>
  <si>
    <t>ERIC JUÁREZ PADILLA</t>
  </si>
  <si>
    <t>E08MSJ0088</t>
  </si>
  <si>
    <t>337 GC´24</t>
  </si>
  <si>
    <t>08MSJ00076</t>
  </si>
  <si>
    <t>MARLENE PEREZ OLVERA</t>
  </si>
  <si>
    <t>E08MSJ0089</t>
  </si>
  <si>
    <t>338 GC´24</t>
  </si>
  <si>
    <t>08MSJ00077</t>
  </si>
  <si>
    <t>LOURDES GARCIA DAVILA</t>
  </si>
  <si>
    <t>E08MSJ0090</t>
  </si>
  <si>
    <t>339 GC´24</t>
  </si>
  <si>
    <t>08MSJ00078</t>
  </si>
  <si>
    <t>SILVERIO CARVENTE SERRANO</t>
  </si>
  <si>
    <t>E08MSJ0091</t>
  </si>
  <si>
    <t>340 GC´24</t>
  </si>
  <si>
    <t>08MSJ00079</t>
  </si>
  <si>
    <t>ALFREDO ARCOS HERNANDEZ</t>
  </si>
  <si>
    <t>E08MSJ0092</t>
  </si>
  <si>
    <t>341 GC´24</t>
  </si>
  <si>
    <t>08MSJ00080</t>
  </si>
  <si>
    <t>ADRIANA NOHPAL BARRANCO</t>
  </si>
  <si>
    <t>E08MSJ0093</t>
  </si>
  <si>
    <t>342 GC´24</t>
  </si>
  <si>
    <t>08MSJ00081</t>
  </si>
  <si>
    <t>MARISOL SAMPEDRO GONZALEZ</t>
  </si>
  <si>
    <t>E08MSJ0094</t>
  </si>
  <si>
    <t>343 GC´24</t>
  </si>
  <si>
    <t>08MSJ00082</t>
  </si>
  <si>
    <t>ANDREA PEREZ PALMA</t>
  </si>
  <si>
    <t>E08MSJ0095</t>
  </si>
  <si>
    <t>344 GC´24</t>
  </si>
  <si>
    <t>E08MSJ0096</t>
  </si>
  <si>
    <t>345 GC´24</t>
  </si>
  <si>
    <t>08MSJ00083</t>
  </si>
  <si>
    <t>JESUS MENA SERRANO</t>
  </si>
  <si>
    <t>E08MSJ0097</t>
  </si>
  <si>
    <t>346 GC´24</t>
  </si>
  <si>
    <t>08MSJ00084</t>
  </si>
  <si>
    <t>CECILIA ZAMORA CORICHI</t>
  </si>
  <si>
    <t>E08MSJ0098</t>
  </si>
  <si>
    <t>347 GC´24</t>
  </si>
  <si>
    <t>08MSJ00085</t>
  </si>
  <si>
    <t>ALFONSO PEREZ NOHPAL</t>
  </si>
  <si>
    <t>E08MSJ0099</t>
  </si>
  <si>
    <t>348 GC´24</t>
  </si>
  <si>
    <t>08MSJ00086</t>
  </si>
  <si>
    <t>FERNANDO JAUREZ SANCHEZ</t>
  </si>
  <si>
    <t>E08MSJ0100</t>
  </si>
  <si>
    <t>349 GC´24</t>
  </si>
  <si>
    <t>E08MSJ0101</t>
  </si>
  <si>
    <t>350 GC´24</t>
  </si>
  <si>
    <t>08MSJ00087</t>
  </si>
  <si>
    <t>ISMAEL PEREZ NOHPAL</t>
  </si>
  <si>
    <t>E08MSJ0102</t>
  </si>
  <si>
    <t>351 GC´24</t>
  </si>
  <si>
    <t>08MSJ00088</t>
  </si>
  <si>
    <t>FELIPE RAMON TEPATO PEREZ</t>
  </si>
  <si>
    <t>E08MSJ0103</t>
  </si>
  <si>
    <t>352 GC´24</t>
  </si>
  <si>
    <t>08MSJ00089</t>
  </si>
  <si>
    <t>GREGORIO PEREZ CORICHI</t>
  </si>
  <si>
    <t>E08MSJ0105</t>
  </si>
  <si>
    <t>354 GC´24</t>
  </si>
  <si>
    <t>08MSJ00091</t>
  </si>
  <si>
    <t>ERIKA LIZET PEREZ MORALES</t>
  </si>
  <si>
    <t>E08MSJ0106</t>
  </si>
  <si>
    <t>355 GC´24</t>
  </si>
  <si>
    <t>08MSJ00092</t>
  </si>
  <si>
    <t>E08MSJ0107</t>
  </si>
  <si>
    <t>356 GC´24</t>
  </si>
  <si>
    <t>08MSJ00093</t>
  </si>
  <si>
    <t>SANDRA ESTRADA PEREZ</t>
  </si>
  <si>
    <t>E08ZAC0029</t>
  </si>
  <si>
    <t>TF.GIM´24 585020</t>
  </si>
  <si>
    <t>08ZAC00025</t>
  </si>
  <si>
    <t>ADQUISION DE TERRENO PARA INTEGRACION</t>
  </si>
  <si>
    <t>A EXPLANADA DE CENTRO COMUNITARIO</t>
  </si>
  <si>
    <t>E08ZAC0032</t>
  </si>
  <si>
    <t>TF.GC`24 830018</t>
  </si>
  <si>
    <t>08ZAC00027</t>
  </si>
  <si>
    <t>ADQUISICION DE FORMAS VALORADAS</t>
  </si>
  <si>
    <t>E08ZAC0033</t>
  </si>
  <si>
    <t>TF.GC`24 512048</t>
  </si>
  <si>
    <t>08ZAC00034</t>
  </si>
  <si>
    <t>EST.1 FINIQUITO GC/24/51/09 OBRA REHAB.</t>
  </si>
  <si>
    <t>RED DE DRENAJE SANITARIO PROL. 10 DE MAY</t>
  </si>
  <si>
    <t>E08ZAC0034</t>
  </si>
  <si>
    <t>TF.GC`24 512063</t>
  </si>
  <si>
    <t>08ZAC00035</t>
  </si>
  <si>
    <t>EST.1 FINIQUITO GC/24/51/08 HABILITADO D</t>
  </si>
  <si>
    <t>COMANDANCIA Y OBRAS COMPLEMENTARIAS</t>
  </si>
  <si>
    <t>EN EXPLANADA DE CENTRO COMUNITARIO</t>
  </si>
  <si>
    <t>I080000006</t>
  </si>
  <si>
    <t>D08MSJ0009</t>
  </si>
  <si>
    <t>08MSJ00025</t>
  </si>
  <si>
    <t>RECLASIF. POR DEVOLUCION DE SUELDO DE</t>
  </si>
  <si>
    <t>PRESIDENT OFICIO NO. OFS/2494/2024 PDP 1</t>
  </si>
  <si>
    <t>ENERO - JUNIO - 2024</t>
  </si>
  <si>
    <t>E08MSJ0069</t>
  </si>
  <si>
    <t>318 GC´24</t>
  </si>
  <si>
    <t>E08MSJ0104</t>
  </si>
  <si>
    <t>353 GC´24</t>
  </si>
  <si>
    <t>08MSJ00090</t>
  </si>
  <si>
    <t>E08MSJ0108</t>
  </si>
  <si>
    <t>357 GC´24</t>
  </si>
  <si>
    <t>08MSJ00096</t>
  </si>
  <si>
    <t>APOYO ESC. PRIMARIA PARA COMPRA DE MAT</t>
  </si>
  <si>
    <t>A DOCENTES</t>
  </si>
  <si>
    <t>CARLOS ROMERO HERNANDEZ</t>
  </si>
  <si>
    <t>E08MSJ0109</t>
  </si>
  <si>
    <t>358 GC`24</t>
  </si>
  <si>
    <t>08MSJ00094</t>
  </si>
  <si>
    <t>E08ZAC0035</t>
  </si>
  <si>
    <t>TF.GC`24 544050</t>
  </si>
  <si>
    <t>08ZAC00028</t>
  </si>
  <si>
    <t>APOYO ECONOMICO PARA GASTOS FUNERARIOS</t>
  </si>
  <si>
    <t>E08ZAC0036</t>
  </si>
  <si>
    <t>TF.GC`24 544065</t>
  </si>
  <si>
    <t>08ZAC00029</t>
  </si>
  <si>
    <t>PAGO SERV. TELEFONICO LINEA 2464970542</t>
  </si>
  <si>
    <t>E08ZAC0037</t>
  </si>
  <si>
    <t>TF.GC`24 544077</t>
  </si>
  <si>
    <t>08ZAC00030</t>
  </si>
  <si>
    <t>PAGO SERV. TELEFONICO LINEA 2466881065</t>
  </si>
  <si>
    <t>E08ZAC0038</t>
  </si>
  <si>
    <t>TF.GC`24 544089</t>
  </si>
  <si>
    <t>08ZAC00031</t>
  </si>
  <si>
    <t>E08ZAC0039</t>
  </si>
  <si>
    <t>TF.GC`24 544101</t>
  </si>
  <si>
    <t>08ZAC00032</t>
  </si>
  <si>
    <t>PAGO SERV. TELEFONICO LINEA 2466882358</t>
  </si>
  <si>
    <t>D08MSJ0011</t>
  </si>
  <si>
    <t>08MSJ00045</t>
  </si>
  <si>
    <t>RECLASIF.POR DEVOLUCION DE SUELDO DE 5TO</t>
  </si>
  <si>
    <t>REGIDOR OFICIO NO. OFS/2494/2024 PDP 1</t>
  </si>
  <si>
    <t>ENERO-JUNIO 2024</t>
  </si>
  <si>
    <t>D08ZAC0009</t>
  </si>
  <si>
    <t>08ZAC00006</t>
  </si>
  <si>
    <t>ADQ.DE ARBOLES Y PLANTAS PARA JARDINERAS</t>
  </si>
  <si>
    <t>EXPLANADA DE CENTRO COMUNITARIO</t>
  </si>
  <si>
    <t>E08MSJ0110</t>
  </si>
  <si>
    <t>359 GC`24</t>
  </si>
  <si>
    <t>E08MSJ0111</t>
  </si>
  <si>
    <t>360 GC`24</t>
  </si>
  <si>
    <t>08MSJ00097</t>
  </si>
  <si>
    <t>DANIEL CADENAS PEREZ</t>
  </si>
  <si>
    <t>I080000001</t>
  </si>
  <si>
    <t>REG. INGRESOS AGUA POTABLE MES DE AGOSTO</t>
  </si>
  <si>
    <t>Y DESCUENTOS A USUARIOS</t>
  </si>
  <si>
    <t>I080000003</t>
  </si>
  <si>
    <t>REG. COBRO DE DERECHOS MES DE AGOSTO</t>
  </si>
  <si>
    <t>D080000005</t>
  </si>
  <si>
    <t>ESTIMACION 3 FINIQUITO FAISM/24/51/01</t>
  </si>
  <si>
    <t>CONSTRUCCION DE COLECTOR SANITARIO</t>
  </si>
  <si>
    <t>CALLE 10 DE MAYO</t>
  </si>
  <si>
    <t>E080000033</t>
  </si>
  <si>
    <t>T/8122 GIM EDUC 4390</t>
  </si>
  <si>
    <t>ADQ. DE UTILES ESCOLARES PARA ENTREGA</t>
  </si>
  <si>
    <t>PAQ A ALUMNOS DE PRIMARIA MELCHOR OCAMPO</t>
  </si>
  <si>
    <t>E080000034</t>
  </si>
  <si>
    <t>T/8107 GIM EDUC 4390</t>
  </si>
  <si>
    <t>PAQ PREESCOLAR JUAN ENRIQUE PESTALOZZI</t>
  </si>
  <si>
    <t>E08MSJ0112</t>
  </si>
  <si>
    <t>361 GC`24</t>
  </si>
  <si>
    <t>08MSJ00098</t>
  </si>
  <si>
    <t>ESTEBAN PEREZ ESTRADA</t>
  </si>
  <si>
    <t>E08ZAC0040</t>
  </si>
  <si>
    <t>TF.GC´24 288046</t>
  </si>
  <si>
    <t>TRASPASO DE REC. GIM PROGRAMAS</t>
  </si>
  <si>
    <t>E08ZAC0066</t>
  </si>
  <si>
    <t>TF.GC`24 B191C0</t>
  </si>
  <si>
    <t>E08ZAC0067</t>
  </si>
  <si>
    <t>TF.GC´24 DE4783</t>
  </si>
  <si>
    <t>I080000002</t>
  </si>
  <si>
    <t>REG. COBRO DE PREDIAL MES DE AGOSTO</t>
  </si>
  <si>
    <t>D08ZAC0010</t>
  </si>
  <si>
    <t>08ZAC00033</t>
  </si>
  <si>
    <t>APOYO RENTA Y RECARGA DE TANQUES DE</t>
  </si>
  <si>
    <t>E080000036</t>
  </si>
  <si>
    <t>T/2026 GIM DIF 4390</t>
  </si>
  <si>
    <t>ADQ. INSUMOS DESPENSA DIF</t>
  </si>
  <si>
    <t>D08ZAC0013</t>
  </si>
  <si>
    <t>TRASPASO DE OBRA GC/24/51/10 A NO CAPIT.</t>
  </si>
  <si>
    <t>E08ZAC0041</t>
  </si>
  <si>
    <t>TF.GC`24 016033</t>
  </si>
  <si>
    <t>08ZAC00037</t>
  </si>
  <si>
    <t>ESTIMACION 1 FINIQUITO GC/24/51/10 OBRA</t>
  </si>
  <si>
    <t>RATREO Y NIVELACION DE CAMINO CALLE PROL</t>
  </si>
  <si>
    <t>10 DE MAYO</t>
  </si>
  <si>
    <t>D080000001</t>
  </si>
  <si>
    <t>2DA QNA DE AGOSTO PERSONAL DE SEGURIDAD</t>
  </si>
  <si>
    <t>PÚBLICA MPAL</t>
  </si>
  <si>
    <t>D080000002</t>
  </si>
  <si>
    <t>EST. 1 FINIQUITO FFM/24/51/08 REHABILIT.</t>
  </si>
  <si>
    <t>DE ALUMBRADO PÚBLICO CALLE 10 DE MAYO</t>
  </si>
  <si>
    <t>D080000003</t>
  </si>
  <si>
    <t>REINTEGRO REC. OFICIO NO. OFS/1672/2024</t>
  </si>
  <si>
    <t>PDP 7 PERIODO JULIO- DICIEMBRE 2023</t>
  </si>
  <si>
    <t>D080000004</t>
  </si>
  <si>
    <t>PDP 7 JULIO-DIC 2023 Y OFS/0769/2024</t>
  </si>
  <si>
    <t>PDP 2 ENERO-JUNIO 2023</t>
  </si>
  <si>
    <t>D08ZAC0015</t>
  </si>
  <si>
    <t>TRASP. REC PARA PAGO DE IMPTOS PROABIM</t>
  </si>
  <si>
    <t>E080000019</t>
  </si>
  <si>
    <t>TF.PROABIM 53320</t>
  </si>
  <si>
    <t>TRASPASO DE REC. PARA PAGO DE IMPTOS</t>
  </si>
  <si>
    <t>E08ZAC0042</t>
  </si>
  <si>
    <t>TF.GC`24 553021</t>
  </si>
  <si>
    <t>E08ZAC0043</t>
  </si>
  <si>
    <t>TF.GC`24 170869</t>
  </si>
  <si>
    <t>E08ZAC0044</t>
  </si>
  <si>
    <t>TF.GC`24 533085</t>
  </si>
  <si>
    <t>E08ZAC0045</t>
  </si>
  <si>
    <t>TF.GC`24 533119</t>
  </si>
  <si>
    <t>08ZAC00038</t>
  </si>
  <si>
    <t>ADQ.DE MATERIALES PARA DIVERSOS TRABAJOS</t>
  </si>
  <si>
    <t>SERVICIOS MUNICIPALES</t>
  </si>
  <si>
    <t>E08ZAC0046</t>
  </si>
  <si>
    <t>TF.GC`24 533134</t>
  </si>
  <si>
    <t>08ZAC00039</t>
  </si>
  <si>
    <t>ADQ. CEMENTO PARA REPARACION DE CALLE</t>
  </si>
  <si>
    <t>POR FUGA DE AGUA POTABLE</t>
  </si>
  <si>
    <t>E08ZAC0047</t>
  </si>
  <si>
    <t>TF.GC`24 533149</t>
  </si>
  <si>
    <t>08ZAC00040</t>
  </si>
  <si>
    <t>E08ZAC0048</t>
  </si>
  <si>
    <t>TF.GC`24 533165</t>
  </si>
  <si>
    <t>08ZAC00041</t>
  </si>
  <si>
    <t>E08ZAC0049</t>
  </si>
  <si>
    <t>TF.GC`24 533181</t>
  </si>
  <si>
    <t>08ZAC00042</t>
  </si>
  <si>
    <t>E08ZAC0050</t>
  </si>
  <si>
    <t>TF.GC`24 533203</t>
  </si>
  <si>
    <t>08ZAC00043</t>
  </si>
  <si>
    <t>E08ZAC0051</t>
  </si>
  <si>
    <t>TF.GC`24 533218</t>
  </si>
  <si>
    <t>08ZAC00044</t>
  </si>
  <si>
    <t>ADQ. DE MATERIALES SERVICIOS MUNICIPALES</t>
  </si>
  <si>
    <t>E08ZAC0052</t>
  </si>
  <si>
    <t>TF.GC`24 533234</t>
  </si>
  <si>
    <t>08ZAC00045</t>
  </si>
  <si>
    <t>E08ZAC0053</t>
  </si>
  <si>
    <t>TF.GC`24 533249</t>
  </si>
  <si>
    <t>08ZAC00046</t>
  </si>
  <si>
    <t>E08ZAC0054</t>
  </si>
  <si>
    <t>TF.GC`24 533264</t>
  </si>
  <si>
    <t>08ZAC00047</t>
  </si>
  <si>
    <t>SERVICIOS  MUNICIPALES</t>
  </si>
  <si>
    <t>E080000020</t>
  </si>
  <si>
    <t>T/3042 TRASP A GIM O</t>
  </si>
  <si>
    <t>E080000021</t>
  </si>
  <si>
    <t>T/3054 TRASP A GIM P</t>
  </si>
  <si>
    <t>TRASPASO A GIM PROGRAMAS 4390</t>
  </si>
  <si>
    <t>E080000022</t>
  </si>
  <si>
    <t>T/3065 TRAS A GIM PR</t>
  </si>
  <si>
    <t>E080000023</t>
  </si>
  <si>
    <t>T/8051 TRASP GC 4331</t>
  </si>
  <si>
    <t>E080000024</t>
  </si>
  <si>
    <t>T/8102 TRASP GC 4331</t>
  </si>
  <si>
    <t>E080000025</t>
  </si>
  <si>
    <t>T/8091 TRASP GC 4331</t>
  </si>
  <si>
    <t>E080000026</t>
  </si>
  <si>
    <t>T/8080 TRASP GC 4331</t>
  </si>
  <si>
    <t>E080000030</t>
  </si>
  <si>
    <t>T/2020 RECLAS A GC</t>
  </si>
  <si>
    <t>RECLASIFICACION GIM ADQ TERRENO A GC</t>
  </si>
  <si>
    <t>E080000031</t>
  </si>
  <si>
    <t>T/8135 RECLAS A GC</t>
  </si>
  <si>
    <t>RECLASIFICACION GIM EDUCACION A GC</t>
  </si>
  <si>
    <t>E080000032</t>
  </si>
  <si>
    <t>T/3076 TRASP A GIM P</t>
  </si>
  <si>
    <t>E080000035</t>
  </si>
  <si>
    <t>T/8114 TRASP A GC</t>
  </si>
  <si>
    <t>PROG. FEP REGISTRO CIVIL 4218</t>
  </si>
  <si>
    <t>E08MSJ0113</t>
  </si>
  <si>
    <t>362 GC`24</t>
  </si>
  <si>
    <t>08MSJ00099</t>
  </si>
  <si>
    <t>E08MSJ0114</t>
  </si>
  <si>
    <t>363 GC`24</t>
  </si>
  <si>
    <t>08MSJ00100</t>
  </si>
  <si>
    <t>LUIS ROBERTO LOPEZ CERVANTES</t>
  </si>
  <si>
    <t>E08MSJ0115</t>
  </si>
  <si>
    <t>364 GC`24</t>
  </si>
  <si>
    <t>08MSJ00101</t>
  </si>
  <si>
    <t>E08MSJ0116</t>
  </si>
  <si>
    <t>365 GC`24</t>
  </si>
  <si>
    <t>08MSJ00102</t>
  </si>
  <si>
    <t>APOYO PAGO 2DA QNA DE AGOSTO AUX. DE</t>
  </si>
  <si>
    <t>SERVICIOS MUNICIPALES SEGUN CONVENIO</t>
  </si>
  <si>
    <t>ANEXO</t>
  </si>
  <si>
    <t>E08MSJ0117</t>
  </si>
  <si>
    <t>366 GC`24</t>
  </si>
  <si>
    <t>08MSJ00103</t>
  </si>
  <si>
    <t>SREVICIOS MUNICIPALES</t>
  </si>
  <si>
    <t>E08MSJ0118</t>
  </si>
  <si>
    <t>TF.GC`24007F7D</t>
  </si>
  <si>
    <t>NOMINA 2DA QNA DE AGOSTO</t>
  </si>
  <si>
    <t>E08MSJ0119</t>
  </si>
  <si>
    <t>TF.GC`24 331203</t>
  </si>
  <si>
    <t>08MSJ00104</t>
  </si>
  <si>
    <t>DIFUSION DE ACTIVIDADES DE GOBIERNO Y</t>
  </si>
  <si>
    <t>CREACION DE VIDEO INAUGURACION CENTRO</t>
  </si>
  <si>
    <t>COMUNITARIO</t>
  </si>
  <si>
    <t>E08MSJ0120</t>
  </si>
  <si>
    <t>367 GC`24</t>
  </si>
  <si>
    <t>08MSJ00105</t>
  </si>
  <si>
    <t>DENISSE TENIZA MENESES</t>
  </si>
  <si>
    <t>E08MSJ0121</t>
  </si>
  <si>
    <t>368 GC`24</t>
  </si>
  <si>
    <t>08MSJ00106</t>
  </si>
  <si>
    <t>APOLONIO ARMANDO TENIZA RAMIREZ</t>
  </si>
  <si>
    <t>E08MSJ0122</t>
  </si>
  <si>
    <t>369 GC`24</t>
  </si>
  <si>
    <t>08MSJ00107</t>
  </si>
  <si>
    <t>E08MSJ0123</t>
  </si>
  <si>
    <t>370 GC`24</t>
  </si>
  <si>
    <t>08MSJ00108</t>
  </si>
  <si>
    <t>PARA CUBRIR GASTOS ESCOLARES</t>
  </si>
  <si>
    <t>E08MSJ0124</t>
  </si>
  <si>
    <t>371 GC`24</t>
  </si>
  <si>
    <t>08MSJ00109</t>
  </si>
  <si>
    <t>E08ZAC0055</t>
  </si>
  <si>
    <t>TF.GC`24 093021</t>
  </si>
  <si>
    <t>08ZAC00048</t>
  </si>
  <si>
    <t>I080000017</t>
  </si>
  <si>
    <t>PART AGO FGP 2983</t>
  </si>
  <si>
    <t>PARTICIPACION AGOSTO FGP 2983</t>
  </si>
  <si>
    <t>I080000019</t>
  </si>
  <si>
    <t>PART AGO IDFL 4196</t>
  </si>
  <si>
    <t>PARTICIPACION AGOSTO IDFL 4196</t>
  </si>
  <si>
    <t>I080000020</t>
  </si>
  <si>
    <t>T/8029 DE GC 4331</t>
  </si>
  <si>
    <t>PROG. GC</t>
  </si>
  <si>
    <t>D08ZAC0017</t>
  </si>
  <si>
    <t>08ZAC00054</t>
  </si>
  <si>
    <t>IMPUESTO SOBRE NOMINA AGOSTO</t>
  </si>
  <si>
    <t>E080000037</t>
  </si>
  <si>
    <t>T/5035 A GC 4331</t>
  </si>
  <si>
    <t>E080000038</t>
  </si>
  <si>
    <t>T/5024 A GC 4331</t>
  </si>
  <si>
    <t>E080000040</t>
  </si>
  <si>
    <t>TF.ING.PROP´24 40020</t>
  </si>
  <si>
    <t>SONORIZACION, RENTA Y COLOCACION DE PANT</t>
  </si>
  <si>
    <t>PARA EVENTO DE INAUGURACION DE CENTRO</t>
  </si>
  <si>
    <t>COMUNITARIO DE SALUD</t>
  </si>
  <si>
    <t>E08MSJ0125</t>
  </si>
  <si>
    <t>372 GC`24</t>
  </si>
  <si>
    <t>08MSJ00110</t>
  </si>
  <si>
    <t>ARACELI TREVERA CORICHI</t>
  </si>
  <si>
    <t>E08MSJ0126</t>
  </si>
  <si>
    <t>373 GC`24</t>
  </si>
  <si>
    <t>E08MSJ0127</t>
  </si>
  <si>
    <t>374 GC`24</t>
  </si>
  <si>
    <t>08MSJ00112</t>
  </si>
  <si>
    <t>GUILLERMINA PADILLA PEREZ</t>
  </si>
  <si>
    <t>E08MSJ0129</t>
  </si>
  <si>
    <t>376 GC`24</t>
  </si>
  <si>
    <t>08MSJ00114</t>
  </si>
  <si>
    <t>VICTOR DIAZ JUAREZ</t>
  </si>
  <si>
    <t>E08MSJ0130</t>
  </si>
  <si>
    <t>377 GC`24</t>
  </si>
  <si>
    <t>08MSJ00115</t>
  </si>
  <si>
    <t>ARMANDO JUAREZ ZEPEDA</t>
  </si>
  <si>
    <t>E08MSJ0134</t>
  </si>
  <si>
    <t>015 ING.PROP`24</t>
  </si>
  <si>
    <t>08MSJ00111</t>
  </si>
  <si>
    <t>IMELDA GONZALEZ HERNANDEZ</t>
  </si>
  <si>
    <t>E08MSJ0135</t>
  </si>
  <si>
    <t>016 ING.PROP`24</t>
  </si>
  <si>
    <t>E08MSJ0136</t>
  </si>
  <si>
    <t>017 ING.PROP`24</t>
  </si>
  <si>
    <t>08MSJ00118</t>
  </si>
  <si>
    <t>SANDY RAMIREZ TUXPAN</t>
  </si>
  <si>
    <t>E08MSJ0137</t>
  </si>
  <si>
    <t>018 ING.PROP`24</t>
  </si>
  <si>
    <t>08MSJ00119</t>
  </si>
  <si>
    <t>ANA LAURA AGUILA MACUILA</t>
  </si>
  <si>
    <t>E08ZAC0056</t>
  </si>
  <si>
    <t>TF.GC`24351063</t>
  </si>
  <si>
    <t>08ZAC00049</t>
  </si>
  <si>
    <t>COBERTURA POR INAUGURACION DE CENTRO</t>
  </si>
  <si>
    <t>COMUNITARIO DE SALUD.</t>
  </si>
  <si>
    <t>E08ZAC0058</t>
  </si>
  <si>
    <t>TF.GC`24 195050</t>
  </si>
  <si>
    <t>08ZAC00051</t>
  </si>
  <si>
    <t>COBERTURA ESPECIAL POR INAUGURACION DE</t>
  </si>
  <si>
    <t>CENTRO COMUNITARIO DE SALUD</t>
  </si>
  <si>
    <t>385 GRADOS</t>
  </si>
  <si>
    <t>E08ZAC0059</t>
  </si>
  <si>
    <t>TF.GC`24 195075</t>
  </si>
  <si>
    <t>08ZAC00052</t>
  </si>
  <si>
    <t>ADQ.UNIFORMES MODELO UNICO DE SECUNDARIA</t>
  </si>
  <si>
    <t>PARA OBSEQUIO A ALUMNOS EGRESADOS DE</t>
  </si>
  <si>
    <t>ALDO PEDRAZA FLORES</t>
  </si>
  <si>
    <t>E08ZAC0060</t>
  </si>
  <si>
    <t>TF.GC`24 195092</t>
  </si>
  <si>
    <t>08ZAC00053</t>
  </si>
  <si>
    <t>RENTA DE MOBILIARIO PARA INAUGURACION DE</t>
  </si>
  <si>
    <t>CENTRO COMUNITARIO  DE SALUD (SILLAS,</t>
  </si>
  <si>
    <t>MESAS, CARPA)</t>
  </si>
  <si>
    <t>E08ZAC0062</t>
  </si>
  <si>
    <t>TF.GC`24 351041</t>
  </si>
  <si>
    <t>08ZAC00055</t>
  </si>
  <si>
    <t>ADQ. DE AREGLOS FLORALES P/INAUGURACION</t>
  </si>
  <si>
    <t>DE PLAZA Y CENTRO COMUNITARIO DE SALUD</t>
  </si>
  <si>
    <t>E08ZAC0063</t>
  </si>
  <si>
    <t>TF.GC`24 363033</t>
  </si>
  <si>
    <t>08ZAC00056</t>
  </si>
  <si>
    <t>PRESENTACION DEL SHOW DE LOS +KBRONES</t>
  </si>
  <si>
    <t>INAUGURACION DE CENTRO COMUNITARIO</t>
  </si>
  <si>
    <t>I080000024</t>
  </si>
  <si>
    <t>PART AGO FFISC 2894</t>
  </si>
  <si>
    <t>PARTICIPACION AGOSTO FFISCAL 2894</t>
  </si>
  <si>
    <t>I080000026</t>
  </si>
  <si>
    <t>PART AGO FOCO ISAN</t>
  </si>
  <si>
    <t>PARTICIPACION AGOSTO FOCO ISAN 2800</t>
  </si>
  <si>
    <t>D08MSJ0012</t>
  </si>
  <si>
    <t>D08MSJ0013</t>
  </si>
  <si>
    <t>D08MSJ0014</t>
  </si>
  <si>
    <t>E080000039</t>
  </si>
  <si>
    <t>T/9022 A GC 4331</t>
  </si>
  <si>
    <t>E08MSJ0128</t>
  </si>
  <si>
    <t>375 GC`24</t>
  </si>
  <si>
    <t>08MSJ00113</t>
  </si>
  <si>
    <t>MARIA DEL PILAR TLACUATL JUAREZ</t>
  </si>
  <si>
    <t>E08MSJ0131</t>
  </si>
  <si>
    <t>378 GC`24</t>
  </si>
  <si>
    <t>E08MSJ0132</t>
  </si>
  <si>
    <t>379 GC`24</t>
  </si>
  <si>
    <t>08MSJ00116</t>
  </si>
  <si>
    <t>ZENAIDA PEREZ ALDANA</t>
  </si>
  <si>
    <t>E08MSJ0133</t>
  </si>
  <si>
    <t>380 GC`24</t>
  </si>
  <si>
    <t>08MSJ00117</t>
  </si>
  <si>
    <t>JOSE ARMANDO CRUZ NOHPAL</t>
  </si>
  <si>
    <t>E08MSJ0138</t>
  </si>
  <si>
    <t>019 ING.PROP`24</t>
  </si>
  <si>
    <t>08MSJ00120</t>
  </si>
  <si>
    <t>ANA BANESA AGUILA MACUILA</t>
  </si>
  <si>
    <t>E08MSJ0139</t>
  </si>
  <si>
    <t>020 ING.PROP`24</t>
  </si>
  <si>
    <t>08MSJ00121</t>
  </si>
  <si>
    <t>LEONARDO PÉREZ AVILA</t>
  </si>
  <si>
    <t>E08MSJ0140</t>
  </si>
  <si>
    <t>021 ING.PROP`24</t>
  </si>
  <si>
    <t>08MSJ00122</t>
  </si>
  <si>
    <t>E08MSJ0141</t>
  </si>
  <si>
    <t>022 ING.PROP`24</t>
  </si>
  <si>
    <t>E08MSJ0142</t>
  </si>
  <si>
    <t>381 GC`24</t>
  </si>
  <si>
    <t>E08MSJ0143</t>
  </si>
  <si>
    <t>383 GC`24</t>
  </si>
  <si>
    <t>08MSJ00123</t>
  </si>
  <si>
    <t>APOYO ECONMICO PARA GASTOS FUNERARIOS</t>
  </si>
  <si>
    <t>MIGUEL PALMA PEREZ</t>
  </si>
  <si>
    <t>E08MSJ0144</t>
  </si>
  <si>
    <t>382 GC`24</t>
  </si>
  <si>
    <t>08MSJ00128</t>
  </si>
  <si>
    <t>E08MSJ0147</t>
  </si>
  <si>
    <t>386 GC´24</t>
  </si>
  <si>
    <t>08MSJ00125</t>
  </si>
  <si>
    <t>ERIKA TLALMIS LEON</t>
  </si>
  <si>
    <t>E08MSJ0148</t>
  </si>
  <si>
    <t>387 GC´24</t>
  </si>
  <si>
    <t>08MSJ00126</t>
  </si>
  <si>
    <t>LUCERITO TLILAYATZI CANDIA</t>
  </si>
  <si>
    <t>E08MSJ0149</t>
  </si>
  <si>
    <t>E08ZAC0064</t>
  </si>
  <si>
    <t>TF.GC`24 895084</t>
  </si>
  <si>
    <t>08ZAC00057</t>
  </si>
  <si>
    <t>APOYO ECON PARA ADQ. DE COMPUTADORA</t>
  </si>
  <si>
    <t>A PERSONA DE ESCASOS REC</t>
  </si>
  <si>
    <t>E08ZAC0065</t>
  </si>
  <si>
    <t>TF.GC`24 826847</t>
  </si>
  <si>
    <t>08ZAC00058</t>
  </si>
  <si>
    <t>ADQ. DE CONSUMIBLES</t>
  </si>
  <si>
    <t>I080000027</t>
  </si>
  <si>
    <t>PART/AG ISR ENA IDCF</t>
  </si>
  <si>
    <t>PARTICIPACION AGOSTO ISR ENAJ INM 4129</t>
  </si>
  <si>
    <t>D080000008</t>
  </si>
  <si>
    <t>REINT PREST FFM</t>
  </si>
  <si>
    <t>REINTEGRO DE PREST FFM</t>
  </si>
  <si>
    <t>D080000010</t>
  </si>
  <si>
    <t>PREST. DE REC. FFMPAL A FFM</t>
  </si>
  <si>
    <t>D080000011</t>
  </si>
  <si>
    <t>DEVOLUCION DE REC POR PA`GO DE IMPTOS</t>
  </si>
  <si>
    <t>D080000012</t>
  </si>
  <si>
    <t>CANCELACION DE OBRA FAISM245101</t>
  </si>
  <si>
    <t>D08MSJ0015</t>
  </si>
  <si>
    <t>D08MSJ0016</t>
  </si>
  <si>
    <t>D08MSJ0017</t>
  </si>
  <si>
    <t>D08MSJ0018</t>
  </si>
  <si>
    <t>D08ZAC0018</t>
  </si>
  <si>
    <t>D08ZAC0019</t>
  </si>
  <si>
    <t>DEVOLUCION DE IMPTOS DE FFM</t>
  </si>
  <si>
    <t>E080000041</t>
  </si>
  <si>
    <t>TF.ING.PROP´24 79209</t>
  </si>
  <si>
    <t>RENTA DE DOMO PARA EVENTO D INAUGURACION</t>
  </si>
  <si>
    <t>DE PLAZA Y  CENTRO COMUNITARIO</t>
  </si>
  <si>
    <t>JOSE JAVIER TOTOCINTLE NOLASCO</t>
  </si>
  <si>
    <t>E080000043</t>
  </si>
  <si>
    <t>T/4156 A GC 4331</t>
  </si>
  <si>
    <t>PRG. FONDO DE FOMENTO MPAL</t>
  </si>
  <si>
    <t>E080000044</t>
  </si>
  <si>
    <t>T/9042 TRASP A GC</t>
  </si>
  <si>
    <t>E080000045</t>
  </si>
  <si>
    <t>T/9046 TRASP A GC</t>
  </si>
  <si>
    <t>PRO. IMPUESTO ESPECIAL SOBRE PRODUCCION</t>
  </si>
  <si>
    <t>E080000046</t>
  </si>
  <si>
    <t>TF.FFM`24 E5A8B</t>
  </si>
  <si>
    <t>E080000047</t>
  </si>
  <si>
    <t>TF.FFM´24 749070</t>
  </si>
  <si>
    <t>GRUPO CONSTRUCTOR ZADAIRA S DE R.L. DE CV</t>
  </si>
  <si>
    <t>E080000048</t>
  </si>
  <si>
    <t>TF.FFM`24 749088</t>
  </si>
  <si>
    <t>ENTERO DE RET. 5.51 AL MILLAR</t>
  </si>
  <si>
    <t>E080000049</t>
  </si>
  <si>
    <t>T/1066 FISM 1118</t>
  </si>
  <si>
    <t>E080000050</t>
  </si>
  <si>
    <t>T/8382 FISM 2118</t>
  </si>
  <si>
    <t>PAGO 5.51 AL MILLAR FISM</t>
  </si>
  <si>
    <t>E080000051</t>
  </si>
  <si>
    <t>TF.FFM`24 474141</t>
  </si>
  <si>
    <t>DEVOLUCION DE RECURSOS</t>
  </si>
  <si>
    <t>E08MSJ0145</t>
  </si>
  <si>
    <t>384 GC´24</t>
  </si>
  <si>
    <t>08MSJ00132</t>
  </si>
  <si>
    <t>FLORINA ZEPEDA VAZQUEZ</t>
  </si>
  <si>
    <t>E08MSJ0146</t>
  </si>
  <si>
    <t>385 GC´24</t>
  </si>
  <si>
    <t>08MSJ00133</t>
  </si>
  <si>
    <t>PETRA MONTEALEGRE PEREZ</t>
  </si>
  <si>
    <t>E08MSJ0150</t>
  </si>
  <si>
    <t>TF.GC`23 838092</t>
  </si>
  <si>
    <t>08MSJ00124</t>
  </si>
  <si>
    <t>ADQ. DE TERRENO PARA PLAZA DE CENTRO</t>
  </si>
  <si>
    <t>GLENDY RIVERA CORONA</t>
  </si>
  <si>
    <t>E08MSJ0151</t>
  </si>
  <si>
    <t>TF.GC`23 R937F0</t>
  </si>
  <si>
    <t>08MSJ00127</t>
  </si>
  <si>
    <t>ESTIMACION UNO FINIQUITO GC/23/51/16</t>
  </si>
  <si>
    <t>REHABILITACION DE ALUMBRADO PUBLICO</t>
  </si>
  <si>
    <t>CALLE CARRIL Y LINDERO</t>
  </si>
  <si>
    <t>E08MSJ0152</t>
  </si>
  <si>
    <t>TF.GC`23 951020</t>
  </si>
  <si>
    <t>E08MSJ0153</t>
  </si>
  <si>
    <t>TF.GC`24 879094</t>
  </si>
  <si>
    <t>08MSJ00129</t>
  </si>
  <si>
    <t>ADQ. DE TERRENO PARA APERTURA DE CALLE</t>
  </si>
  <si>
    <t>ENTRE 5 DE MAYO Y LIBRAMIENTO PONIENTE</t>
  </si>
  <si>
    <t>Y DESCARGA PLUVIAL</t>
  </si>
  <si>
    <t>E08MSJ0154</t>
  </si>
  <si>
    <t>TF.GC`24 474120</t>
  </si>
  <si>
    <t>08MSJ00130</t>
  </si>
  <si>
    <t>PAGO SERVICIO NOTARIALES</t>
  </si>
  <si>
    <t>E08MSJ0155</t>
  </si>
  <si>
    <t>TF.GC`24 296019</t>
  </si>
  <si>
    <t>08MSJ00131</t>
  </si>
  <si>
    <t>APOYO 2DA QNA AUXILIAR DE OBRAS PUBLICAS</t>
  </si>
  <si>
    <t>E08ZAC0068</t>
  </si>
  <si>
    <t>TF.GC`24 F7F4B8</t>
  </si>
  <si>
    <t>E08ZAC0069</t>
  </si>
  <si>
    <t>TF.GC`24 923020</t>
  </si>
  <si>
    <t>E08ZAC0070</t>
  </si>
  <si>
    <t>TF.GC`24 412977</t>
  </si>
  <si>
    <t>ENTERO DE CONTRIBUCIONES AGOSTO</t>
  </si>
  <si>
    <t>E08ZAC0071</t>
  </si>
  <si>
    <t>TF.FFM`24 480016</t>
  </si>
  <si>
    <t>DEVOLUCION DE REC. POR PAGO DE ISR</t>
  </si>
  <si>
    <t>E08ZAC0072</t>
  </si>
  <si>
    <t>TF.GC`24</t>
  </si>
  <si>
    <t>08ZAC00059</t>
  </si>
  <si>
    <t>COMISIONES BANCARIAS</t>
  </si>
  <si>
    <t>I080000029</t>
  </si>
  <si>
    <t>PART AGO FFMPAL 2916</t>
  </si>
  <si>
    <t>PARTICIPACION AGOSTO FFMPAL 2916</t>
  </si>
  <si>
    <t>I080000030</t>
  </si>
  <si>
    <t>PART AGO IEPS 3114</t>
  </si>
  <si>
    <t>PARTICIPACION AGO IEPS 3114</t>
  </si>
  <si>
    <t>I080000032</t>
  </si>
  <si>
    <t>PART AGO FFM 1088</t>
  </si>
  <si>
    <t>PARTICIPACION AGO FFM 1088</t>
  </si>
  <si>
    <t>PROG. FONDO DE APORTACIONES PARA EL</t>
  </si>
  <si>
    <t>FORTALECIMIENTO DE ÑPS MUNICIPIOS</t>
  </si>
  <si>
    <t>I080000033</t>
  </si>
  <si>
    <t>PART AGO FISM 1118</t>
  </si>
  <si>
    <t>PARTICIPACION AGO FISM 1118</t>
  </si>
  <si>
    <t>PROG. FONDO DE APORTACIONES PARA LA</t>
  </si>
  <si>
    <t>INFRAESTRUCTURA SOCIAL MUNICIPAL</t>
  </si>
  <si>
    <t>I08MSJ0008</t>
  </si>
  <si>
    <t>I08MSJ0009</t>
  </si>
  <si>
    <t>I08MSJ0010</t>
  </si>
  <si>
    <t>I08MSJ0011</t>
  </si>
  <si>
    <t>I08MSJ0013</t>
  </si>
  <si>
    <t>I09ZAC0001</t>
  </si>
  <si>
    <t>IN/BC SEPGIM PR 4390</t>
  </si>
  <si>
    <t>INTERESES BANCARIOS SEP 4390</t>
  </si>
  <si>
    <t>I09ZAC0003</t>
  </si>
  <si>
    <t>INT/BAN SEP IVFGD</t>
  </si>
  <si>
    <t>INTERESES BANCARIOS SEP IVFGD</t>
  </si>
  <si>
    <t>PROG. INCENTIVO A LA VENTA FINAL DE</t>
  </si>
  <si>
    <t>I09ZAC0004</t>
  </si>
  <si>
    <t>INT BAN SEP IDFL</t>
  </si>
  <si>
    <t>INTERESES BANCARIOS SEP IDFL</t>
  </si>
  <si>
    <t>I09ZAC0005</t>
  </si>
  <si>
    <t>INT BAN SEP IDCF</t>
  </si>
  <si>
    <t>INTERESES BANCARIOS SEPTIEMBRE IDCF</t>
  </si>
  <si>
    <t>I09ZAC0006</t>
  </si>
  <si>
    <t>INT BAN SEP FOC ISAN</t>
  </si>
  <si>
    <t>INTERESES BANCARIOS SEPTIEMBRE FOCO</t>
  </si>
  <si>
    <t>PROG. FONDO DE COMPENSACIÓN ISAN</t>
  </si>
  <si>
    <t>I09ZAC0007</t>
  </si>
  <si>
    <t>INT BAN SEP FOCO</t>
  </si>
  <si>
    <t>I09ZAC0008</t>
  </si>
  <si>
    <t>INT BANC SEP FISR</t>
  </si>
  <si>
    <t>INTERESES BANCARIOS SEPTIEMBRE FISR</t>
  </si>
  <si>
    <t>I09ZAC0009</t>
  </si>
  <si>
    <t>INT BAN SEP FFMPAL</t>
  </si>
  <si>
    <t>INTERESES BANCARIOS SEP FFMPAL</t>
  </si>
  <si>
    <t>I09ZAC0010</t>
  </si>
  <si>
    <t>INT BAN SEP REG CIV</t>
  </si>
  <si>
    <t>INTERESES BANCARIOS SEP REGISTRO CIVIL</t>
  </si>
  <si>
    <t>I09ZAC0011</t>
  </si>
  <si>
    <t>INT BAN SEP FFISC</t>
  </si>
  <si>
    <t>INTERESES BANCARIOS SEP FFISC</t>
  </si>
  <si>
    <t>I09ZAC0012</t>
  </si>
  <si>
    <t>INT BAN SEP GIM OBRA</t>
  </si>
  <si>
    <t>INTERESES BANCARIOS SEP GIM OBRA</t>
  </si>
  <si>
    <t>I09ZAC0016</t>
  </si>
  <si>
    <t>INT/B SEP IEPS 3114</t>
  </si>
  <si>
    <t>INTERESES BANCARIOS SEP IEPS 3114</t>
  </si>
  <si>
    <t>I09ZAC0025</t>
  </si>
  <si>
    <t>INT GC23 8720</t>
  </si>
  <si>
    <t>INTERESES SEPTIEMBRE GC23</t>
  </si>
  <si>
    <t>PROG. GASTO CORRIENTE 2023</t>
  </si>
  <si>
    <t>I09ZAC0029</t>
  </si>
  <si>
    <t>INT IP23 8755</t>
  </si>
  <si>
    <t>REG. INT. BANCARIOS SEP IP23</t>
  </si>
  <si>
    <t>PROG. ING PROPIOS 2023</t>
  </si>
  <si>
    <t>I09ZAC0030</t>
  </si>
  <si>
    <t>INT IP24 4366</t>
  </si>
  <si>
    <t>REG. INT. BANCARIOS SEP IP24 AA</t>
  </si>
  <si>
    <t>PROG. INGRESOS PROPIOS 24</t>
  </si>
  <si>
    <t>I09ZAC0002</t>
  </si>
  <si>
    <t>INT GC24 4331</t>
  </si>
  <si>
    <t>REG. INTERESES BANCARIOS SEPT GC24</t>
  </si>
  <si>
    <t>PROG. GASTO CORRIENTE 2024</t>
  </si>
  <si>
    <t>E09ZAC0002</t>
  </si>
  <si>
    <t>T/0020 GC24 4331</t>
  </si>
  <si>
    <t>E09ZAC0009</t>
  </si>
  <si>
    <t>921088-TR-000001</t>
  </si>
  <si>
    <t>09ZAC00006</t>
  </si>
  <si>
    <t>DEL MES DE AGOSTO 2024</t>
  </si>
  <si>
    <t>I090000001</t>
  </si>
  <si>
    <t>TRASPASO ENTRE PROGAMAS DE LA CUENTA</t>
  </si>
  <si>
    <t>4331 PROABIM A LA CUENTA 1088 FORTAMUN</t>
  </si>
  <si>
    <t>DEL EJERCICIO FISCAL 2024</t>
  </si>
  <si>
    <t>E09ZAC0003</t>
  </si>
  <si>
    <t>T/7045 GIM PR 4390</t>
  </si>
  <si>
    <t>09ZAC00001</t>
  </si>
  <si>
    <t>ADQUISICION DE GALLETAS LONCH 16 DE SEP</t>
  </si>
  <si>
    <t>DULCERIA SUSY SA DE CV</t>
  </si>
  <si>
    <t>E09ZAC0004</t>
  </si>
  <si>
    <t>T/7037 GIM PRG 4390</t>
  </si>
  <si>
    <t>09ZAC00002</t>
  </si>
  <si>
    <t>BOLSA DE PLASTICO PARA LUNCH</t>
  </si>
  <si>
    <t>GIM FIESTAS PATRIAS</t>
  </si>
  <si>
    <t>E09ZAC0005</t>
  </si>
  <si>
    <t>T/8030 GIM PRG 4390</t>
  </si>
  <si>
    <t>09ZAC00003</t>
  </si>
  <si>
    <t>ADQUISICION DE AGUA PARA LUNCH</t>
  </si>
  <si>
    <t>E09ZAC0007</t>
  </si>
  <si>
    <t>T/1056 GIM PRG 4390</t>
  </si>
  <si>
    <t>09ZAC00004</t>
  </si>
  <si>
    <t>BAILE POPULAR FIESTAS PATRIAS</t>
  </si>
  <si>
    <t>CARLOS ARTURO FLORES FLORES</t>
  </si>
  <si>
    <t>E09ZAC0008</t>
  </si>
  <si>
    <t>T/2026 GIM PRG 4390</t>
  </si>
  <si>
    <t>09ZAC00005</t>
  </si>
  <si>
    <t>ADQUISICION YOGURTH LUNCH</t>
  </si>
  <si>
    <t>E09ZAC0026</t>
  </si>
  <si>
    <t>T/6038 GIM PRO 4390</t>
  </si>
  <si>
    <t>09ZAC00009</t>
  </si>
  <si>
    <t>CORONA FLORAL</t>
  </si>
  <si>
    <t>MA ADELIA VELEZ VELEZ</t>
  </si>
  <si>
    <t>E09ZAC0028</t>
  </si>
  <si>
    <t>T/1037 GIM PROG</t>
  </si>
  <si>
    <t>09ZAC00010</t>
  </si>
  <si>
    <t>GUIRNALDA HOMENAJE 15 SEP</t>
  </si>
  <si>
    <t>E09ZAC0029</t>
  </si>
  <si>
    <t>T/6057 ANT BAILE FER</t>
  </si>
  <si>
    <t>ANTICIPO BAILE DE FERIA PATRONAL 2024</t>
  </si>
  <si>
    <t>GIM FIESTA PATRONAL</t>
  </si>
  <si>
    <t>I09ZAC0022</t>
  </si>
  <si>
    <t>PART SEP IVFGD 0327</t>
  </si>
  <si>
    <t>PARTICIPACION SEPTIEMBRE IVFGD 0327</t>
  </si>
  <si>
    <t>I09ZAC0023</t>
  </si>
  <si>
    <t>COMP RET IVFGD 0327</t>
  </si>
  <si>
    <t>COMPENSACION POR RETRASO EN PART SEP</t>
  </si>
  <si>
    <t>E09ZAC0001</t>
  </si>
  <si>
    <t>T/7934 GC24 4331</t>
  </si>
  <si>
    <t>PAGO DE 3% IMPUESTO S/NOMINA AGOSTO</t>
  </si>
  <si>
    <t>E09ZAC0006</t>
  </si>
  <si>
    <t>T/2020 GC24 4331</t>
  </si>
  <si>
    <t>PAGO DE IMPUESTOS RESICO, 10% ISR GC</t>
  </si>
  <si>
    <t>PROG. GASTO CORRIENTE</t>
  </si>
  <si>
    <t>ISR RESICO</t>
  </si>
  <si>
    <t>I09ZAC0019</t>
  </si>
  <si>
    <t>PART AGO IDCF 0335</t>
  </si>
  <si>
    <t>PARTICIPACION SEPTIEMBRE IDCF 0335</t>
  </si>
  <si>
    <t>I09ZAC0024</t>
  </si>
  <si>
    <t>PART SEP FOCO 9647</t>
  </si>
  <si>
    <t>PARTICIPACION SEPTIEMBRE FOCO 9647</t>
  </si>
  <si>
    <t>I09ZAC0026</t>
  </si>
  <si>
    <t>DEV ISR JUL 0246</t>
  </si>
  <si>
    <t>DEVOLUCION DE ISR JULIO 2024 0246</t>
  </si>
  <si>
    <t>I09ZAC0028</t>
  </si>
  <si>
    <t>REG CIV AGO 0378</t>
  </si>
  <si>
    <t>PARTICIPACION DE REG CIVIL AGO 0378</t>
  </si>
  <si>
    <t>I09ZAC0027</t>
  </si>
  <si>
    <t>COMP RET ISR 0246</t>
  </si>
  <si>
    <t>COMPENSACION POR RETARDO SEP 0246</t>
  </si>
  <si>
    <t>E09ZAC0017</t>
  </si>
  <si>
    <t>T/2060 GC24 4331</t>
  </si>
  <si>
    <t>ANDRES IXTLAPALE MENESES</t>
  </si>
  <si>
    <t>E09ZAC0022</t>
  </si>
  <si>
    <t>710629-TR -000002</t>
  </si>
  <si>
    <t>09ZAC00007</t>
  </si>
  <si>
    <t>F/985A CONSUMO DE ALIM PERSONAL 13/09</t>
  </si>
  <si>
    <t>ELENA PÉREZ PEREZ</t>
  </si>
  <si>
    <t>E09ZAC0035</t>
  </si>
  <si>
    <t>710629-TR -000001</t>
  </si>
  <si>
    <t>TRASPASO DE RECURSOS A GIMP</t>
  </si>
  <si>
    <t>E09ZAC0066</t>
  </si>
  <si>
    <t>709647-TR -000001</t>
  </si>
  <si>
    <t>TRASPASO DE REC A GC 0629</t>
  </si>
  <si>
    <t>E09ZAC0010</t>
  </si>
  <si>
    <t>T/9102 TRASP REC GC</t>
  </si>
  <si>
    <t>PROG. FONDO DE INCENTIVO A LA VENTA</t>
  </si>
  <si>
    <t>FINAL DE GASOLINA Y DIESEL</t>
  </si>
  <si>
    <t>E09ZAC0011</t>
  </si>
  <si>
    <t>710556-TR-000002</t>
  </si>
  <si>
    <t>TRASPASO ENTRE CUENTAS PROPIAS DE LA</t>
  </si>
  <si>
    <t>FFM23 ****7603 A LA FMM24 *****0556,</t>
  </si>
  <si>
    <t>CANCELACION CUENTS. EJER. ANTERIORES</t>
  </si>
  <si>
    <t>E09ZAC0013</t>
  </si>
  <si>
    <t>T/9109 TRASP A GC</t>
  </si>
  <si>
    <t>TRASPASO A GC CANCELACION DE CUENTA</t>
  </si>
  <si>
    <t>E09ZAC0014</t>
  </si>
  <si>
    <t>710599-TR-000001</t>
  </si>
  <si>
    <t>FISM24 ****1118 A LA FISM24 *****0599,</t>
  </si>
  <si>
    <t>E09ZAC0015</t>
  </si>
  <si>
    <t>T/9039 TRASP A GC</t>
  </si>
  <si>
    <t>E09ZAC0016</t>
  </si>
  <si>
    <t>710556-TR-000003</t>
  </si>
  <si>
    <t>FFM24 ****1088 LA FFM24 *****0556,</t>
  </si>
  <si>
    <t>E09ZAC0018</t>
  </si>
  <si>
    <t>T/9032 TRASP A GC</t>
  </si>
  <si>
    <t>E09ZAC0019</t>
  </si>
  <si>
    <t>T/9088 TRASP A GC</t>
  </si>
  <si>
    <t>E09ZAC0020</t>
  </si>
  <si>
    <t>T/9053 TRASP A GC</t>
  </si>
  <si>
    <t>E09ZAC0021</t>
  </si>
  <si>
    <t>T/9123 TRASP E/CUENT</t>
  </si>
  <si>
    <t>TRASPASO DE REC CANCELACION DE CUENTA</t>
  </si>
  <si>
    <t>REG. CIVIL</t>
  </si>
  <si>
    <t>E09ZAC0023</t>
  </si>
  <si>
    <t>710629-TR -000003</t>
  </si>
  <si>
    <t>09ZAC00008</t>
  </si>
  <si>
    <t>COMPRA DE FORMAS VALORADAS</t>
  </si>
  <si>
    <t>E09ZAC0024</t>
  </si>
  <si>
    <t>T/9046 TRANS A GC</t>
  </si>
  <si>
    <t>E09ZAC0025</t>
  </si>
  <si>
    <t>T/9144 TRASP E/CTAS</t>
  </si>
  <si>
    <t>TRASPASO ENTRE CTAS GIM OBRA CANC DE CTA</t>
  </si>
  <si>
    <t>PROG. GIM OBRA 4455</t>
  </si>
  <si>
    <t>E09ZAC0027</t>
  </si>
  <si>
    <t>T/3048 IP23 8755</t>
  </si>
  <si>
    <t>PROG. INGRESOS PROPIOS 2023</t>
  </si>
  <si>
    <t>CANCELACION DE CUENTAS EJERC ANTERIORES</t>
  </si>
  <si>
    <t>E09ZAC0030</t>
  </si>
  <si>
    <t>T/2030 2DO ANT BAILE</t>
  </si>
  <si>
    <t>2DO ANTICIPO BAILE DE FERIA PATRONAL 24</t>
  </si>
  <si>
    <t>E09ZAC0031</t>
  </si>
  <si>
    <t>T/2047 BALL GIMP4390</t>
  </si>
  <si>
    <t>09ZAC00011</t>
  </si>
  <si>
    <t>PRESENTACION DE BALLET FOLKLORICO</t>
  </si>
  <si>
    <t>E09ZAC0032</t>
  </si>
  <si>
    <t>T/3041 GC23 8720</t>
  </si>
  <si>
    <t>E09ZAC0033</t>
  </si>
  <si>
    <t>T/9137 TRASP EN/CTAS</t>
  </si>
  <si>
    <t>TRASPASO ENTRE CUENTAS GIM PROG CANC CTA</t>
  </si>
  <si>
    <t>E09ZAC0034</t>
  </si>
  <si>
    <t>710696-TR -000001</t>
  </si>
  <si>
    <t>09ZAC00012</t>
  </si>
  <si>
    <t>VERBENA 15 DE SEPTIEMBRE</t>
  </si>
  <si>
    <t>E09ZAC0045</t>
  </si>
  <si>
    <t>T/9095 TRAS REC</t>
  </si>
  <si>
    <t>PROG. IEPS 3114</t>
  </si>
  <si>
    <t>CANCELACION DE CUENTA</t>
  </si>
  <si>
    <t>E09ZAC0069</t>
  </si>
  <si>
    <t>T/9130 IP24 4366</t>
  </si>
  <si>
    <t>PROG. INTERESES BANCARIOS</t>
  </si>
  <si>
    <t>E09ZAC0012</t>
  </si>
  <si>
    <t>T/9116 TRAS A GC</t>
  </si>
  <si>
    <t>E09ZAC0036</t>
  </si>
  <si>
    <t>710629-TR -000004</t>
  </si>
  <si>
    <t>09ZAC00013</t>
  </si>
  <si>
    <t>F6943 DESECHABLE MESA CANAPES</t>
  </si>
  <si>
    <t>E09ZAC0037</t>
  </si>
  <si>
    <t>710629-TR -000005</t>
  </si>
  <si>
    <t>09ZAC00014</t>
  </si>
  <si>
    <t>F/CECA ADQ DE INSUMOS P/MESA DE CANAPES</t>
  </si>
  <si>
    <t>E09ZAC0038</t>
  </si>
  <si>
    <t>710629-TR -000006</t>
  </si>
  <si>
    <t>09ZAC00015</t>
  </si>
  <si>
    <t>F/6791 LUNCHS PARA EVENTO DE MUNICIPALIZ</t>
  </si>
  <si>
    <t>E09ZAC0039</t>
  </si>
  <si>
    <t>710629-TR -000007</t>
  </si>
  <si>
    <t>ANTICIPO ADQ.  JARDINERAS MUNICIPALIZAC</t>
  </si>
  <si>
    <t>E09ZAC0042</t>
  </si>
  <si>
    <t>710629-TR -000008</t>
  </si>
  <si>
    <t>09ZAC00016</t>
  </si>
  <si>
    <t>F/E19E LUNCH ACTIVIDAD RESCATANDO ESPAC</t>
  </si>
  <si>
    <t>E09ZAC0046</t>
  </si>
  <si>
    <t>710629-TR -000009</t>
  </si>
  <si>
    <t>F/D25D ADQ AGUA EVENTO MUNICIPALIZACION</t>
  </si>
  <si>
    <t>E09ZAC0048</t>
  </si>
  <si>
    <t>710629-TR -000010</t>
  </si>
  <si>
    <t>09ZAC00017</t>
  </si>
  <si>
    <t>I09ZAC0013</t>
  </si>
  <si>
    <t>PART SEP FGP 0203</t>
  </si>
  <si>
    <t>PARTICIPACION SEPTIEMBRE 0203</t>
  </si>
  <si>
    <t>I09ZAC0018</t>
  </si>
  <si>
    <t>PART SEP FOCO ISAN</t>
  </si>
  <si>
    <t>PARTICIPACION SEPTIEMBRE FOCO ISAN 0122</t>
  </si>
  <si>
    <t>I09ZAC0021</t>
  </si>
  <si>
    <t>PART SEP IDFL 0351</t>
  </si>
  <si>
    <t>PARTICIPACION SEP IDFL 0351</t>
  </si>
  <si>
    <t>I09ZAC0015</t>
  </si>
  <si>
    <t>PART SEP FFISC 0157</t>
  </si>
  <si>
    <t>PARTICIPACION SEPTIEMBRE FFISC 0157</t>
  </si>
  <si>
    <t>I09ZAC0020</t>
  </si>
  <si>
    <t>PART SEP IDCF 0335</t>
  </si>
  <si>
    <t>PARTICIPACION SEPTIEMBRE INCENTIVOS DER</t>
  </si>
  <si>
    <t>DE COLABORACION FISCAL 0335</t>
  </si>
  <si>
    <t>ISR ENAJENACION DE BIENES INMUEBLES</t>
  </si>
  <si>
    <t>E09ZAC0040</t>
  </si>
  <si>
    <t>921118-TR-000002</t>
  </si>
  <si>
    <t>INTERESES GENERADOS EN EL MES DE SEPTI</t>
  </si>
  <si>
    <t>EMBRE DE LA CUENTA ****1118 DEL</t>
  </si>
  <si>
    <t>FONDO FISM 2024</t>
  </si>
  <si>
    <t>E09ZAC0041</t>
  </si>
  <si>
    <t>710203-TR -000001</t>
  </si>
  <si>
    <t>TRASPASO A GC 0629</t>
  </si>
  <si>
    <t>E09ZAC0043</t>
  </si>
  <si>
    <t>710173-TR -000001</t>
  </si>
  <si>
    <t>E09ZAC0044</t>
  </si>
  <si>
    <t>710157-TR -000001</t>
  </si>
  <si>
    <t>E09ZAC0047</t>
  </si>
  <si>
    <t>710289-TR -000001</t>
  </si>
  <si>
    <t>E09ZAC0049</t>
  </si>
  <si>
    <t>710629-TR -000011</t>
  </si>
  <si>
    <t>E09ZAC0050</t>
  </si>
  <si>
    <t>710629-CH -000001</t>
  </si>
  <si>
    <t>E09ZAC0051</t>
  </si>
  <si>
    <t>710629-CH -000002</t>
  </si>
  <si>
    <t>E09ZAC0052</t>
  </si>
  <si>
    <t>710629-CH -000003</t>
  </si>
  <si>
    <t>E09ZAC0053</t>
  </si>
  <si>
    <t>710629-CH -000004</t>
  </si>
  <si>
    <t>09ZAC00020</t>
  </si>
  <si>
    <t>1A QUINC SEPT GC RICARDO PALACIOS GLZ</t>
  </si>
  <si>
    <t>PROG GASTO CORRIENTE</t>
  </si>
  <si>
    <t>RICARDO PALACIOS GLZ</t>
  </si>
  <si>
    <t>E09ZAC0054</t>
  </si>
  <si>
    <t>710629-CH -000005</t>
  </si>
  <si>
    <t>1A QUINC SEPT GC</t>
  </si>
  <si>
    <t>LUCERO MACIEL VARGAS PADILLA</t>
  </si>
  <si>
    <t>E09ZAC0055</t>
  </si>
  <si>
    <t>710629-CH -000006</t>
  </si>
  <si>
    <t>E09ZAC0056</t>
  </si>
  <si>
    <t>710629-CH -000007</t>
  </si>
  <si>
    <t>E09ZAC0057</t>
  </si>
  <si>
    <t>710629-CH -000008</t>
  </si>
  <si>
    <t>09ZAC00022</t>
  </si>
  <si>
    <t>2A QUINC SEPT GC</t>
  </si>
  <si>
    <t>RICARDO PALACIOS GONZALEZ</t>
  </si>
  <si>
    <t>E09ZAC0058</t>
  </si>
  <si>
    <t>710629-CH -000009</t>
  </si>
  <si>
    <t>E09ZAC0059</t>
  </si>
  <si>
    <t>710122-TR -000001</t>
  </si>
  <si>
    <t>PROG. FONDO DE COMPENSACION ISAN 0122</t>
  </si>
  <si>
    <t>E09ZAC0060</t>
  </si>
  <si>
    <t>710629-CH -000010</t>
  </si>
  <si>
    <t>JORGE CARRETO MENESES</t>
  </si>
  <si>
    <t>E09ZAC0061</t>
  </si>
  <si>
    <t>CANCELADA</t>
  </si>
  <si>
    <t>CABCELADA</t>
  </si>
  <si>
    <t>SECRETARIA DE FINANZAS</t>
  </si>
  <si>
    <t>E09ZAC0062</t>
  </si>
  <si>
    <t>710335-TR -000001</t>
  </si>
  <si>
    <t>E09ZAC0063</t>
  </si>
  <si>
    <t>710351-TR -000001</t>
  </si>
  <si>
    <t>TRASPASO DE RECURSO A GC 0629</t>
  </si>
  <si>
    <t>E09ZAC0064</t>
  </si>
  <si>
    <t>E09ZAC0065</t>
  </si>
  <si>
    <t>710327-TR -000001</t>
  </si>
  <si>
    <t>E09ZAC0067</t>
  </si>
  <si>
    <t>921088-TR-000002</t>
  </si>
  <si>
    <t>EMBRE DE LA CUENTA ****1088 DEL</t>
  </si>
  <si>
    <t>FONDO FORTAMUN 2024</t>
  </si>
  <si>
    <t>E09ZAC0068</t>
  </si>
  <si>
    <t>710696-TR -000002</t>
  </si>
  <si>
    <t>09ZAC00018</t>
  </si>
  <si>
    <t>BAILE DE FERIA</t>
  </si>
  <si>
    <t>PROG. GIM PROGRAMAS 0696</t>
  </si>
  <si>
    <t>E09ZAC0070</t>
  </si>
  <si>
    <t>710556-TR-000005</t>
  </si>
  <si>
    <t>09ZAC00019</t>
  </si>
  <si>
    <t>PAGO 1RA QNA DE SEP PERSONAL DE SEG. P</t>
  </si>
  <si>
    <t>E09ZAC0071</t>
  </si>
  <si>
    <t>710556-CH-000001</t>
  </si>
  <si>
    <t>JUAN GUTIERREZ DERIO</t>
  </si>
  <si>
    <t>E09ZAC0072</t>
  </si>
  <si>
    <t>710556-TR-000006</t>
  </si>
  <si>
    <t>09ZAC00021</t>
  </si>
  <si>
    <t>PAGO 2DA QNA DE SEP PERSONAL DE SEG. P</t>
  </si>
  <si>
    <t>E09ZAC0073</t>
  </si>
  <si>
    <t>710556-CH-000002</t>
  </si>
  <si>
    <t>E09ZAC0074</t>
  </si>
  <si>
    <t>710556-CH-000003</t>
  </si>
  <si>
    <t>PEDRO PEREZ PEREZ</t>
  </si>
  <si>
    <t>E09ZAC0075</t>
  </si>
  <si>
    <t>710629-TR -000012</t>
  </si>
  <si>
    <t>E09ZAC0076</t>
  </si>
  <si>
    <t>710629-TR -000013</t>
  </si>
  <si>
    <t>E09ZAC0077</t>
  </si>
  <si>
    <t>710629-TR -000014</t>
  </si>
  <si>
    <t>LA TRANSFERENCIA ANTERIOR FUE RECHAZADA</t>
  </si>
  <si>
    <t>I09ZAC0014</t>
  </si>
  <si>
    <t>PART SEP FFMPAL 0173</t>
  </si>
  <si>
    <t>PARTICIPACION SEPTIEMBRE 0173</t>
  </si>
  <si>
    <t>I09ZAC0017</t>
  </si>
  <si>
    <t>PART SEP IEPS 0289</t>
  </si>
  <si>
    <t>PARTICIPACION SEPT IEPS 0289</t>
  </si>
  <si>
    <t>I09ZAC0031</t>
  </si>
  <si>
    <t>710556-TR-000004</t>
  </si>
  <si>
    <t>PARTICIPACION SEP FORTAMUN 0556</t>
  </si>
  <si>
    <t>FORTALECIMIENTO DE LOS MUNICIPIOS</t>
  </si>
  <si>
    <t>I09ZAC0032</t>
  </si>
  <si>
    <t>710599-TR-000002</t>
  </si>
  <si>
    <t>PARTICIPACION SEP FISM 0599</t>
  </si>
  <si>
    <t>PORG. FONDO DE APRTACIONES PARA LA</t>
  </si>
  <si>
    <t>INFRAESTRUTURA SOCIAL MUNICIPAL</t>
  </si>
  <si>
    <t>I09ZAC0033</t>
  </si>
  <si>
    <t>921088-TR-000005</t>
  </si>
  <si>
    <t>I09ZAC0034</t>
  </si>
  <si>
    <t>ING PREDIAL SEPT</t>
  </si>
  <si>
    <t>09ZAC00023</t>
  </si>
  <si>
    <t>REG. COBRO ING PREDIAL SEPTIEMBRE</t>
  </si>
  <si>
    <t>APOYO DESCUENTO A CONTRIBUYENTES PREDIAL</t>
  </si>
  <si>
    <t>PROG. INGRESOS PROPIOS</t>
  </si>
  <si>
    <t>I09ZAC0035</t>
  </si>
  <si>
    <t>ING AGUA POT SEPT</t>
  </si>
  <si>
    <t>09ZAC00024</t>
  </si>
  <si>
    <t>REG. COBRO DE AGUA POTABLE SEPTIEMBRE</t>
  </si>
  <si>
    <t>APOYO DESCUENTO A CONTRIBUYENTES DE AGUA</t>
  </si>
  <si>
    <t>I09ZAC0036</t>
  </si>
  <si>
    <t>ING DERECHOS SEP</t>
  </si>
  <si>
    <t>REG. COBRO DE DERECHOS SEPTIEMBRE</t>
  </si>
  <si>
    <t>I10ZAC0001</t>
  </si>
  <si>
    <t>INT BAN OCT FGP 6125</t>
  </si>
  <si>
    <t>INTERESES BANCARIO OCTUBRE FGP 0203</t>
  </si>
  <si>
    <t>I10ZAC0006</t>
  </si>
  <si>
    <t>INT BANC OCT FFISC</t>
  </si>
  <si>
    <t>INTERESES BANCARIOS OCTUBRE FFISC 0157</t>
  </si>
  <si>
    <t>I10ZAC0014</t>
  </si>
  <si>
    <t>INT BANC OCT IDCF</t>
  </si>
  <si>
    <t>INTERESES BANCARIOS OCT IDCF 0335</t>
  </si>
  <si>
    <t>I10ZAC0017</t>
  </si>
  <si>
    <t>INT/BAN OCTIDFL 0351</t>
  </si>
  <si>
    <t>INTERESES BANCARIOS OCTUBRE IDFL 0351</t>
  </si>
  <si>
    <t>I10ZAC0020</t>
  </si>
  <si>
    <t>IN/BAN OCT FOCO 9647</t>
  </si>
  <si>
    <t>INTERESES BANCARIOS OCT FOCO 9647</t>
  </si>
  <si>
    <t>I10ZAC0023</t>
  </si>
  <si>
    <t>IN/BAN OCT IVFGD0327</t>
  </si>
  <si>
    <t>INTERESES BANCARIOS OCT IVFGD 0327</t>
  </si>
  <si>
    <t>I10ZAC0025</t>
  </si>
  <si>
    <t>INT/B OCT REG CIV</t>
  </si>
  <si>
    <t>INTERESES BANCARIOS OCT REG CIV 0378</t>
  </si>
  <si>
    <t>I10ZAC0026</t>
  </si>
  <si>
    <t>INT/BAN ISR 0246</t>
  </si>
  <si>
    <t>INTERESES BANCARIOS FONDO ISR 0246</t>
  </si>
  <si>
    <t>I10ZAC0030</t>
  </si>
  <si>
    <t>INT/BAN OCT GIM PRO</t>
  </si>
  <si>
    <t>INTERESES BANCARIOS OCTUBRE GIM PRO 0696</t>
  </si>
  <si>
    <t>I10ZAC0051</t>
  </si>
  <si>
    <t>710629-REN-000001</t>
  </si>
  <si>
    <t>INTERESES BANCARIOS OCT GC</t>
  </si>
  <si>
    <t>E10ZAC0001</t>
  </si>
  <si>
    <t>710629-CH -000011</t>
  </si>
  <si>
    <t>10ZAC00001</t>
  </si>
  <si>
    <t>NEAM680115HTLGTR08</t>
  </si>
  <si>
    <t>NEAM680115</t>
  </si>
  <si>
    <t>E10ZAC0046</t>
  </si>
  <si>
    <t>710629-TR -000015</t>
  </si>
  <si>
    <t>10ZAC00035</t>
  </si>
  <si>
    <t>CFE POZO NUEVO 26-07/27-08</t>
  </si>
  <si>
    <t>E10ZAC0047</t>
  </si>
  <si>
    <t>710629-TR -000016</t>
  </si>
  <si>
    <t>10ZAC00036</t>
  </si>
  <si>
    <t>CFE POZO AGUA POT 26/07-24/08</t>
  </si>
  <si>
    <t>E10ZAC0048</t>
  </si>
  <si>
    <t>710629-TR -000017</t>
  </si>
  <si>
    <t>10ZAC00037</t>
  </si>
  <si>
    <t>CFE ECOTURISTICO 26/07-27/08/2024</t>
  </si>
  <si>
    <t>E10ZAC0049</t>
  </si>
  <si>
    <t>710629-TR -000018</t>
  </si>
  <si>
    <t>10ZAC00038</t>
  </si>
  <si>
    <t>TELMEX PCIA MPAL 2464970542 SEPTIEMBRE</t>
  </si>
  <si>
    <t>TELEFONOS DE MEXICO SAB DE CV</t>
  </si>
  <si>
    <t>E10ZAC0050</t>
  </si>
  <si>
    <t>710629-TR -000019</t>
  </si>
  <si>
    <t>10ZAC00039</t>
  </si>
  <si>
    <t>TELMEX UBR 2466884076 SEPTIEMBRE</t>
  </si>
  <si>
    <t>E10ZAC0052</t>
  </si>
  <si>
    <t>710629-TR -000020</t>
  </si>
  <si>
    <t>10ZAC00041</t>
  </si>
  <si>
    <t>TELMEX BIBLIOTECA 2466882358 SEPT</t>
  </si>
  <si>
    <t>E10ZAC0053</t>
  </si>
  <si>
    <t>710629-TR -000021</t>
  </si>
  <si>
    <t>10ZAC00042</t>
  </si>
  <si>
    <t>TELMEX COMANDANCIA 2466881065 SEPT</t>
  </si>
  <si>
    <t>E10ZAC0054</t>
  </si>
  <si>
    <t>710629-TR -000022</t>
  </si>
  <si>
    <t>10ZAC00043</t>
  </si>
  <si>
    <t>REPOSICION DE GASTOS VARIOS DE CAJA</t>
  </si>
  <si>
    <t>E10ZAC0097</t>
  </si>
  <si>
    <t>TRASP TERCEROS</t>
  </si>
  <si>
    <t>10ZAC00066</t>
  </si>
  <si>
    <t>REPOSICION DE CAJA, GASTOS MENORES</t>
  </si>
  <si>
    <t>I10ZAC0034</t>
  </si>
  <si>
    <t>710556-TR-00018</t>
  </si>
  <si>
    <t>INTERESES GENERADOS EN EL MES DE OCTUBRE</t>
  </si>
  <si>
    <t>DE LA CUENTA ****710556 DEL</t>
  </si>
  <si>
    <t>I10ZAC0036</t>
  </si>
  <si>
    <t>710599-TR-00002</t>
  </si>
  <si>
    <t>DE LA CUENTA ****710599 DEL</t>
  </si>
  <si>
    <t>FONDO FAISMUN 2024</t>
  </si>
  <si>
    <t>E10ZAC0002</t>
  </si>
  <si>
    <t>710629-CH -000012</t>
  </si>
  <si>
    <t>10ZAC00002</t>
  </si>
  <si>
    <t>APOYO A COMISION DE FEST. SANTO PATRON</t>
  </si>
  <si>
    <t>PAGR590730HTLDNM07</t>
  </si>
  <si>
    <t>PAGR590730</t>
  </si>
  <si>
    <t>E10ZAC0003</t>
  </si>
  <si>
    <t>710629-CH -000013</t>
  </si>
  <si>
    <t>10ZAC00003</t>
  </si>
  <si>
    <t>PREMIACION EVENTO EXPO TUNING</t>
  </si>
  <si>
    <t>MUES921203MTLXSL04</t>
  </si>
  <si>
    <t>MUES921203</t>
  </si>
  <si>
    <t>E10ZAC0004</t>
  </si>
  <si>
    <t>710629-CH -000014</t>
  </si>
  <si>
    <t>10ZAC00004</t>
  </si>
  <si>
    <t>PREMIACION EVENTO TRAIL RUTA DEL TEJON</t>
  </si>
  <si>
    <t>AELM900103HTLRNG00</t>
  </si>
  <si>
    <t>AELM900103</t>
  </si>
  <si>
    <t>E10ZAC0005</t>
  </si>
  <si>
    <t>710629-CH -000015</t>
  </si>
  <si>
    <t>10ZAC00005</t>
  </si>
  <si>
    <t>APOYO ECONOMICO REPRESENT C/5 DE MAYO</t>
  </si>
  <si>
    <t>TUMJ630129HTLXNV01</t>
  </si>
  <si>
    <t>TUMJ630129</t>
  </si>
  <si>
    <t>E10ZAC0056</t>
  </si>
  <si>
    <t>710629-TR -000023</t>
  </si>
  <si>
    <t>CANCELACION DE FICHAS 202409ZAC0020/0022</t>
  </si>
  <si>
    <t>E10ZAC0057</t>
  </si>
  <si>
    <t>710629-TR -000024</t>
  </si>
  <si>
    <t>10ZAC00045</t>
  </si>
  <si>
    <t>F/3DBF RENTA DE 2 AUTOBUSES</t>
  </si>
  <si>
    <t>NANCY PATRICIA GONZALEZ AGUILAR</t>
  </si>
  <si>
    <t>E10ZAC0058</t>
  </si>
  <si>
    <t>710629-TR -000025</t>
  </si>
  <si>
    <t>10ZAC00046</t>
  </si>
  <si>
    <t>F/764A APOYO LONCH CAMPAÑA VAC ANTIRR.</t>
  </si>
  <si>
    <t>E10ZAC0059</t>
  </si>
  <si>
    <t>710629-TR -000026</t>
  </si>
  <si>
    <t>10ZAC00047</t>
  </si>
  <si>
    <t>F/CFA8 APOYO ECON. ELAB. ALFOMBRA FERIA</t>
  </si>
  <si>
    <t>PELU830101HPLRRL03</t>
  </si>
  <si>
    <t>PELU830101</t>
  </si>
  <si>
    <t>ARMANDO SANDOVAL MELENDEZ</t>
  </si>
  <si>
    <t>E10ZAC0060</t>
  </si>
  <si>
    <t>710629-TR -000027</t>
  </si>
  <si>
    <t>10ZAC00048</t>
  </si>
  <si>
    <t>F/B32638 ADQ DE MATERIAL P/UBR</t>
  </si>
  <si>
    <t>RUPERTO SALAZAR SANCHEZ</t>
  </si>
  <si>
    <t>E10ZAC0061</t>
  </si>
  <si>
    <t>710629-TR -000028</t>
  </si>
  <si>
    <t>10ZAC00049</t>
  </si>
  <si>
    <t>F/2F18B MANTTO. MUELLE CAMION COMPACT</t>
  </si>
  <si>
    <t>CESAR AVILA PEREZ</t>
  </si>
  <si>
    <t>E10ZAC0062</t>
  </si>
  <si>
    <t>710629-TR -000029</t>
  </si>
  <si>
    <t>10ZAC00050</t>
  </si>
  <si>
    <t>F/DAC2 MANTENIMIENTO A CAMION COMPACTAD</t>
  </si>
  <si>
    <t>E10ZAC0064</t>
  </si>
  <si>
    <t>710629-TR -000030</t>
  </si>
  <si>
    <t>10ZAC00052</t>
  </si>
  <si>
    <t>F/A38A CUADRO ENMARCADO EN FINA MADERA</t>
  </si>
  <si>
    <t>FOTOCOMERCIALIZADORA DIGITAL SA DE CV</t>
  </si>
  <si>
    <t>E10ZAC0065</t>
  </si>
  <si>
    <t>710629-TR -000031</t>
  </si>
  <si>
    <t>ANTICIPO PLAYERAS MEDALLAS RUTA TEJON</t>
  </si>
  <si>
    <t>MARIA CATALINA SANCHEZ MOYOTL</t>
  </si>
  <si>
    <t>E10ZAC0066</t>
  </si>
  <si>
    <t>710629-TR -000032</t>
  </si>
  <si>
    <t>10ZAC00053</t>
  </si>
  <si>
    <t>CFE PCIA MUNICIPAL 12/07-13/09</t>
  </si>
  <si>
    <t>E10ZAC0067</t>
  </si>
  <si>
    <t>710629-TR -000033</t>
  </si>
  <si>
    <t>10ZAC00054</t>
  </si>
  <si>
    <t>CFE BIBLIOTECA 12/07-12/09</t>
  </si>
  <si>
    <t>E10ZAC0068</t>
  </si>
  <si>
    <t>710629-TR -000034</t>
  </si>
  <si>
    <t>10ZAC00055</t>
  </si>
  <si>
    <t>APOYO CFE CENTRO DE SALUD 12/07-12/09</t>
  </si>
  <si>
    <t>E10ZAC0069</t>
  </si>
  <si>
    <t>710629-TR -000035</t>
  </si>
  <si>
    <t>10ZAC00056</t>
  </si>
  <si>
    <t>CFE AUDITORIO 12/07-12/09/24</t>
  </si>
  <si>
    <t>E10ZAC0070</t>
  </si>
  <si>
    <t>710629-TR -000036</t>
  </si>
  <si>
    <t>10ZAC00057</t>
  </si>
  <si>
    <t>CFE PCIA MPAL 12/07-12/09/24</t>
  </si>
  <si>
    <t>E10ZAC0071</t>
  </si>
  <si>
    <t>710629-TR -000037</t>
  </si>
  <si>
    <t>10ZAC00058</t>
  </si>
  <si>
    <t>CFE UBR 12/07-12/09/24</t>
  </si>
  <si>
    <t>E10ZAC0006</t>
  </si>
  <si>
    <t>710629-CH -000016</t>
  </si>
  <si>
    <t>10ZAC00006</t>
  </si>
  <si>
    <t>LECC771108HTLNTR07</t>
  </si>
  <si>
    <t>LECC771108</t>
  </si>
  <si>
    <t>E10ZAC0007</t>
  </si>
  <si>
    <t>710629-CH -000017</t>
  </si>
  <si>
    <t>10ZAC00007</t>
  </si>
  <si>
    <t>APOYO ECONOMICO GASTOS POR DESEMPLEO</t>
  </si>
  <si>
    <t>ROSE880123HTLDRR00</t>
  </si>
  <si>
    <t>ROSE880123</t>
  </si>
  <si>
    <t>E10ZAC0072</t>
  </si>
  <si>
    <t>710629-TR -000038</t>
  </si>
  <si>
    <t>10ZAC00059</t>
  </si>
  <si>
    <t>CFE CENTRO COMUNITARIO 30/07-12/09/24</t>
  </si>
  <si>
    <t>E10ZAC0073</t>
  </si>
  <si>
    <t>710629-TR -000039</t>
  </si>
  <si>
    <t>ANTICIPO PAGO SERVICIO TEL BIBLIOTECA</t>
  </si>
  <si>
    <t>I10ZAC0027</t>
  </si>
  <si>
    <t>DEV ISR AGO 24</t>
  </si>
  <si>
    <t>DEVOLUCION DE ISR AGO 24</t>
  </si>
  <si>
    <t>E10ZAC0008</t>
  </si>
  <si>
    <t>710629-CH -000018</t>
  </si>
  <si>
    <t>E10ZAC0009</t>
  </si>
  <si>
    <t>710629-CH -000019</t>
  </si>
  <si>
    <t>10ZAC00008</t>
  </si>
  <si>
    <t>OOLG540226MTLCZL02</t>
  </si>
  <si>
    <t>OOLG540226</t>
  </si>
  <si>
    <t>E10ZAC0158</t>
  </si>
  <si>
    <t>710629-TR -000099</t>
  </si>
  <si>
    <t>10ZAC00117</t>
  </si>
  <si>
    <t>F/2E14 JARDINERAS EVENTO MUNICIPALIZACIO</t>
  </si>
  <si>
    <t>I10ZAC0015</t>
  </si>
  <si>
    <t>E10ZAC0051</t>
  </si>
  <si>
    <t>10556-TR-00004</t>
  </si>
  <si>
    <t>10ZAC00040</t>
  </si>
  <si>
    <t>SERVICIO DE MANTTO DE FRENOS A</t>
  </si>
  <si>
    <t>CAMIONETA NP 300 DE SEGURIDAD PUBLICA</t>
  </si>
  <si>
    <t>E10ZAC0074</t>
  </si>
  <si>
    <t>710629-TR -000040</t>
  </si>
  <si>
    <t>10ZAC00060</t>
  </si>
  <si>
    <t>RECONOXIM A PARTICIP DE EXPOTUNING</t>
  </si>
  <si>
    <t>MARIA DE LOS ANGELES CEBADA DIAZ</t>
  </si>
  <si>
    <t>E10ZAC0075</t>
  </si>
  <si>
    <t>710629-TR -000041</t>
  </si>
  <si>
    <t>10ZAC00061</t>
  </si>
  <si>
    <t>F/C879 RENTA DE SILLAS,MESAS,MANTEL,LONA</t>
  </si>
  <si>
    <t>MARILU SANCHEZ FLORES</t>
  </si>
  <si>
    <t>E10ZAC0076</t>
  </si>
  <si>
    <t>710629-TR -000042</t>
  </si>
  <si>
    <t>10ZAC00062</t>
  </si>
  <si>
    <t>F/9434 RENTA DE AUDIO EVENTO EXPOTUNING</t>
  </si>
  <si>
    <t>JOSE SERGIO CORDERO BRAVO</t>
  </si>
  <si>
    <t>E10ZAC0077</t>
  </si>
  <si>
    <t>710629-TR -000043</t>
  </si>
  <si>
    <t>10ZAC00063</t>
  </si>
  <si>
    <t>F/6951 ARREGLO FLORAL SESION CABILDO</t>
  </si>
  <si>
    <t>E10ZAC0010</t>
  </si>
  <si>
    <t>710629-CH -000020</t>
  </si>
  <si>
    <t>10ZAC00009</t>
  </si>
  <si>
    <t>EAJV861015HTLSRC02</t>
  </si>
  <si>
    <t>EAJV861015</t>
  </si>
  <si>
    <t>E10ZAC0032</t>
  </si>
  <si>
    <t>710556-TR-00002</t>
  </si>
  <si>
    <t>10ZAC00016</t>
  </si>
  <si>
    <t>DEL MES DE SEPTIEMBRE 2024</t>
  </si>
  <si>
    <t>E10ZAC0078</t>
  </si>
  <si>
    <t>710629-TR -000044</t>
  </si>
  <si>
    <t>E10ZAC0079</t>
  </si>
  <si>
    <t>710629-TR -000045</t>
  </si>
  <si>
    <t>E10ZAC0090</t>
  </si>
  <si>
    <t>710629-TR -000047</t>
  </si>
  <si>
    <t>10ZAC00065</t>
  </si>
  <si>
    <t>F/F869 MANTTO. DE MARCA SEPTIEMBRE</t>
  </si>
  <si>
    <t>COMARKA FIRMA CREATIVA SA DE CV</t>
  </si>
  <si>
    <t>E10ZAC0011</t>
  </si>
  <si>
    <t>710629-CH -000021</t>
  </si>
  <si>
    <t>10ZAC00010</t>
  </si>
  <si>
    <t>APOYO ECONOMICO P/GTOS DE PRIMERA NEC.</t>
  </si>
  <si>
    <t>PERD631224MTLRJL07</t>
  </si>
  <si>
    <t>PERD631224</t>
  </si>
  <si>
    <t>E10ZAC0012</t>
  </si>
  <si>
    <t>710629-CH -000022</t>
  </si>
  <si>
    <t>10ZAC00011</t>
  </si>
  <si>
    <t>PAGD660214MTLDNN03</t>
  </si>
  <si>
    <t>PAGD660214</t>
  </si>
  <si>
    <t>E10ZAC0080</t>
  </si>
  <si>
    <t>710629-TR -000046</t>
  </si>
  <si>
    <t>10ZAC00064</t>
  </si>
  <si>
    <t>REPOSICION DE GASTOS DE CAJA</t>
  </si>
  <si>
    <t>E10ZAC0096</t>
  </si>
  <si>
    <t>710629-TR -000049</t>
  </si>
  <si>
    <t>10ZAC00070</t>
  </si>
  <si>
    <t>F/EF68 ALIMENTOS PERS. APOYO 04,05 OCT/F</t>
  </si>
  <si>
    <t>E10ZAC0098</t>
  </si>
  <si>
    <t>710629-TR -000048</t>
  </si>
  <si>
    <t>10ZAC00069</t>
  </si>
  <si>
    <t>F/7CA4 LONCH PERSONAL CAMPAÑA ANTEOJOS</t>
  </si>
  <si>
    <t>E10ZAC0099</t>
  </si>
  <si>
    <t>710629-TR -000050</t>
  </si>
  <si>
    <t>10ZAC00071</t>
  </si>
  <si>
    <t>F/AA2D LONCH PERS SEG. BAILE SONIDERO</t>
  </si>
  <si>
    <t>E10ZAC0100</t>
  </si>
  <si>
    <t>710629-TR -000051</t>
  </si>
  <si>
    <t>10ZAC00072</t>
  </si>
  <si>
    <t>CFE, POZO CENTRO COM,5 DE MAYO,ECOTURIST</t>
  </si>
  <si>
    <t>27/08-26/09/24</t>
  </si>
  <si>
    <t>E10ZAC0168</t>
  </si>
  <si>
    <t>710734-TR -000001</t>
  </si>
  <si>
    <t>10ZAC00126</t>
  </si>
  <si>
    <t>F/CA97 ESTIMACION UNO, GIM24/51/04</t>
  </si>
  <si>
    <t>MERARI MAZA BAEZ</t>
  </si>
  <si>
    <t>E10ZAC0169</t>
  </si>
  <si>
    <t>710734-TR -000002</t>
  </si>
  <si>
    <t>F/733D ESTIMACION DOS,  GIM24/51/04</t>
  </si>
  <si>
    <t>E10ZAC0013</t>
  </si>
  <si>
    <t>710629-CH -000023</t>
  </si>
  <si>
    <t>10ZAC00014</t>
  </si>
  <si>
    <t>AUGJ751227HTLGZN07</t>
  </si>
  <si>
    <t>AUGJ751227</t>
  </si>
  <si>
    <t>E10ZAC0014</t>
  </si>
  <si>
    <t>710629-CH -000024</t>
  </si>
  <si>
    <t>E10ZAC0015</t>
  </si>
  <si>
    <t>710629-CH -000025</t>
  </si>
  <si>
    <t>E10ZAC0016</t>
  </si>
  <si>
    <t>710629-CH -000026</t>
  </si>
  <si>
    <t>10ZAC00012</t>
  </si>
  <si>
    <t>PEPA000303HTLRRNA5</t>
  </si>
  <si>
    <t>PEPA000303</t>
  </si>
  <si>
    <t>E10ZAC0033</t>
  </si>
  <si>
    <t>10556-TR-00003</t>
  </si>
  <si>
    <t>10ZAC00017</t>
  </si>
  <si>
    <t>PAGO 1RA QNA DE OCT PERSONAL DE SEG. P</t>
  </si>
  <si>
    <t>E10ZAC0110</t>
  </si>
  <si>
    <t>710629-TR -000052</t>
  </si>
  <si>
    <t>10ZAC00077</t>
  </si>
  <si>
    <t>1A QUINCENA DE OCTUBRE GC</t>
  </si>
  <si>
    <t>D10ZAC0001</t>
  </si>
  <si>
    <t>PAG. IMPTOS. FFM</t>
  </si>
  <si>
    <t>PAGO DE IMPTOS. FEDERALES FFM</t>
  </si>
  <si>
    <t>E10ZAC0017</t>
  </si>
  <si>
    <t>710629-CH -000027</t>
  </si>
  <si>
    <t>10ZAC00013</t>
  </si>
  <si>
    <t>APOYO ECONOMICO P/SUFRAGAR GTOS MEDICOS</t>
  </si>
  <si>
    <t>OAHA450503HTLLRL03</t>
  </si>
  <si>
    <t>OAHA450503</t>
  </si>
  <si>
    <t>E10ZAC0031</t>
  </si>
  <si>
    <t>710556-TR-000012</t>
  </si>
  <si>
    <t>10556 FORTAMUN A LA CUENTA 10629 GTO CTE</t>
  </si>
  <si>
    <t>E10ZAC0112</t>
  </si>
  <si>
    <t>710629-TR -000053</t>
  </si>
  <si>
    <t>PGO JOSE DIAZ, MAURO VAZQUEZ, JORGE CARR</t>
  </si>
  <si>
    <t>1A. QUINCENA DE OCTUBRE</t>
  </si>
  <si>
    <t>E10ZAC0113</t>
  </si>
  <si>
    <t>710629-TR -000054</t>
  </si>
  <si>
    <t>10ZAC00078</t>
  </si>
  <si>
    <t>PAGO DE 3% SOBRE NOMINAS SEPTIEMBRE</t>
  </si>
  <si>
    <t>E10ZAC0114</t>
  </si>
  <si>
    <t>710629-TR -000055</t>
  </si>
  <si>
    <t>PAGO DE IMPTOS FEDERALES SEPTIEMBRE GC</t>
  </si>
  <si>
    <t>ISR GASTO CORRIENTE</t>
  </si>
  <si>
    <t>E10ZAC0115</t>
  </si>
  <si>
    <t>710629-TR -000056</t>
  </si>
  <si>
    <t>10ZAC00079</t>
  </si>
  <si>
    <t>F/EACA ADQ BATERIA TOYOTA DIF</t>
  </si>
  <si>
    <t>VICTOR HUGO ESQUINO FLORES</t>
  </si>
  <si>
    <t>E10ZAC0116</t>
  </si>
  <si>
    <t>710629-TR -000057</t>
  </si>
  <si>
    <t>10ZAC00080</t>
  </si>
  <si>
    <t>F/7BBC CHIP, REPARAC DE LLAVES PTA NP300</t>
  </si>
  <si>
    <t>I10ZAC0038</t>
  </si>
  <si>
    <t>DEV REC 0629 GC</t>
  </si>
  <si>
    <t>I10ZAC0043</t>
  </si>
  <si>
    <t>DEP CJA IP 0467</t>
  </si>
  <si>
    <t>DEPOSITO INGRESOS PROPIOS</t>
  </si>
  <si>
    <t>E10ZAC0018</t>
  </si>
  <si>
    <t>710629-CH -000028</t>
  </si>
  <si>
    <t>E10ZAC0019</t>
  </si>
  <si>
    <t>710629-CH -000029</t>
  </si>
  <si>
    <t>E10ZAC0034</t>
  </si>
  <si>
    <t>710556-CH-00004</t>
  </si>
  <si>
    <t>EDGAR JOVANY CORTES  CORTES</t>
  </si>
  <si>
    <t>E10ZAC0117</t>
  </si>
  <si>
    <t>710629-TR -000058</t>
  </si>
  <si>
    <t>10ZAC00081</t>
  </si>
  <si>
    <t>PAGO DERECHOS CONAGUA 3ER TRIMESTRE/24</t>
  </si>
  <si>
    <t>I10ZAC0021</t>
  </si>
  <si>
    <t>PART OCT FOCO 9647</t>
  </si>
  <si>
    <t>PARTICIPACION OCT FOCO 9647</t>
  </si>
  <si>
    <t>E10ZAC0020</t>
  </si>
  <si>
    <t>710629-CH -000030</t>
  </si>
  <si>
    <t>10ZAC00018</t>
  </si>
  <si>
    <t>APOYO ECONOMICO GTOS PRIMERA NECESIDAD</t>
  </si>
  <si>
    <t>EAPY880622MTLSRQ07</t>
  </si>
  <si>
    <t>EAPY880622</t>
  </si>
  <si>
    <t>E10ZAC0021</t>
  </si>
  <si>
    <t>710629-CH -000031</t>
  </si>
  <si>
    <t>10ZAC00019</t>
  </si>
  <si>
    <t>APOYO ECON PARA GTOS DE PRIM NECESIDAD</t>
  </si>
  <si>
    <t>GUDJ911019HTLTRN07</t>
  </si>
  <si>
    <t>GUDJ911019</t>
  </si>
  <si>
    <t>E10ZAC0093</t>
  </si>
  <si>
    <t>710246-TR -000001</t>
  </si>
  <si>
    <t>PRESTAMO ENTRE PROG</t>
  </si>
  <si>
    <t>E10ZAC0107</t>
  </si>
  <si>
    <t>710556-TR-00011</t>
  </si>
  <si>
    <t>10556 FORTAMUN1 A LA CUENTA 0629 GTO CTE</t>
  </si>
  <si>
    <t>DEL EJERCICIO FISCAL 2024 (REGRESO)</t>
  </si>
  <si>
    <t>E10ZAC0118</t>
  </si>
  <si>
    <t>710629-TR -000059</t>
  </si>
  <si>
    <t>10ZAC00082</t>
  </si>
  <si>
    <t>F/0452 PAPELERIA</t>
  </si>
  <si>
    <t>OFIX, SA DE CV</t>
  </si>
  <si>
    <t>E10ZAC0119</t>
  </si>
  <si>
    <t>710629-TR -000060</t>
  </si>
  <si>
    <t>10ZAC00083</t>
  </si>
  <si>
    <t>F/EBE3 MANTTO. DESBROZADORA</t>
  </si>
  <si>
    <t>GUILLERMINA BARRANCO CARRETO</t>
  </si>
  <si>
    <t>E10ZAC0120</t>
  </si>
  <si>
    <t>710629-TR -000061</t>
  </si>
  <si>
    <t>10ZAC00084</t>
  </si>
  <si>
    <t>F/9ABC PUB. SEPT. CONECTA2</t>
  </si>
  <si>
    <t>MARIA ISABEL JUAREZ LOZANO</t>
  </si>
  <si>
    <t>E10ZAC0121</t>
  </si>
  <si>
    <t>710629-TR -000062</t>
  </si>
  <si>
    <t>10ZAC00085</t>
  </si>
  <si>
    <t>F/CEFC MANTTO. DE DESBROZADORA</t>
  </si>
  <si>
    <t>E10ZAC0122</t>
  </si>
  <si>
    <t>710629-TR -000063</t>
  </si>
  <si>
    <t>ANTICIPO PAGO NOVIEMBRE CFE</t>
  </si>
  <si>
    <t>E10ZAC0123</t>
  </si>
  <si>
    <t>710629-TR -000064</t>
  </si>
  <si>
    <t>E10ZAC0160</t>
  </si>
  <si>
    <t>710467-TR-00001</t>
  </si>
  <si>
    <t>ANTICIPO PAGO MATERIAL RED AGUA</t>
  </si>
  <si>
    <t>I10ZAC0031</t>
  </si>
  <si>
    <t>710556-TR-0013</t>
  </si>
  <si>
    <t>10629 GTO CTE A LA CUENTA 10556 FORTAMUN</t>
  </si>
  <si>
    <t>I10ZAC0044</t>
  </si>
  <si>
    <t>DEP IP 0467</t>
  </si>
  <si>
    <t>I10ZAC0045</t>
  </si>
  <si>
    <t>E10ZAC0022</t>
  </si>
  <si>
    <t>710629-CH -000032</t>
  </si>
  <si>
    <t>E10ZAC0023</t>
  </si>
  <si>
    <t>710629-CH -000033</t>
  </si>
  <si>
    <t>E10ZAC0024</t>
  </si>
  <si>
    <t>710629-CH -000034</t>
  </si>
  <si>
    <t>10ZAC00020</t>
  </si>
  <si>
    <t>GOTB300605HTLNRN01</t>
  </si>
  <si>
    <t>GOTB300605</t>
  </si>
  <si>
    <t>E10ZAC0025</t>
  </si>
  <si>
    <t>710629-CH -000035</t>
  </si>
  <si>
    <t>10ZAC00021</t>
  </si>
  <si>
    <t>DIJV930517HTLZRC03</t>
  </si>
  <si>
    <t>DIJV930517</t>
  </si>
  <si>
    <t>E10ZAC0026</t>
  </si>
  <si>
    <t>710629-CH -000036</t>
  </si>
  <si>
    <t>10ZAC00022</t>
  </si>
  <si>
    <t>PEPEC651015HTLRRR04</t>
  </si>
  <si>
    <t>PEPEC651015</t>
  </si>
  <si>
    <t>E10ZAC0101</t>
  </si>
  <si>
    <t>ANTICIPO ADQ ADORNO PAPEL PICADO</t>
  </si>
  <si>
    <t>DIA DE MUERTOS</t>
  </si>
  <si>
    <t>JOSE VICENTE FELICIANO PEREZ PEREZ</t>
  </si>
  <si>
    <t>E10ZAC0124</t>
  </si>
  <si>
    <t>710629-TR -000065</t>
  </si>
  <si>
    <t>10ZAC00087</t>
  </si>
  <si>
    <t>APOYO ECONOMICO RENTA SONIDO EVENTO FERI</t>
  </si>
  <si>
    <t>E10ZAC0027</t>
  </si>
  <si>
    <t>710629-CH -000037</t>
  </si>
  <si>
    <t>CANCELACION DE FICHA 202410ZAC00077</t>
  </si>
  <si>
    <t>PAGO PSICOLOGA 1A QUINC OCTUBRE</t>
  </si>
  <si>
    <t>E10ZAC0094</t>
  </si>
  <si>
    <t>710556-TR-0001</t>
  </si>
  <si>
    <t>10ZAC00067</t>
  </si>
  <si>
    <t>SERVICIO DE MANTTO A BALATAS</t>
  </si>
  <si>
    <t>Y FRENOS DE TAMBOR</t>
  </si>
  <si>
    <t>E10ZAC0095</t>
  </si>
  <si>
    <t>710556-TR-0007</t>
  </si>
  <si>
    <t>10ZAC00068</t>
  </si>
  <si>
    <t>SERVICIO DE MANTTO MARCHA</t>
  </si>
  <si>
    <t>PARA PATRULLA DE SEGURIDAD PUBLICA</t>
  </si>
  <si>
    <t>E10ZAC0125</t>
  </si>
  <si>
    <t>710629-TR -000066</t>
  </si>
  <si>
    <t>10ZAC00088</t>
  </si>
  <si>
    <t>F/DA75 ADQ ARREG FLORAL FIRMA CONV USET</t>
  </si>
  <si>
    <t>E10ZAC0126</t>
  </si>
  <si>
    <t>710629-TR -000067</t>
  </si>
  <si>
    <t>10ZAC00089</t>
  </si>
  <si>
    <t>APOYO ECONOM GTOS. DE FUNERAL</t>
  </si>
  <si>
    <t>SAJF980330HTLNRR03</t>
  </si>
  <si>
    <t>SAJF980330</t>
  </si>
  <si>
    <t>E10ZAC0127</t>
  </si>
  <si>
    <t>710629-TR -000068</t>
  </si>
  <si>
    <t>10ZAC00090</t>
  </si>
  <si>
    <t>F/A501 APOYO PARA GASTOS DE FUNERAL</t>
  </si>
  <si>
    <t>COPJ780326HTLRLV07</t>
  </si>
  <si>
    <t>COPJ780326</t>
  </si>
  <si>
    <t>I10ZAC0022</t>
  </si>
  <si>
    <t>OCT 20% 1/3 FOCO9647</t>
  </si>
  <si>
    <t>OCTUBRE 20% 1/3 FOCO 9647</t>
  </si>
  <si>
    <t>I10ZAC0024</t>
  </si>
  <si>
    <t>PART OCT IVFGD 0327</t>
  </si>
  <si>
    <t>PARTICIPACION OCT IVFGD 0327</t>
  </si>
  <si>
    <t>E10ZAC0028</t>
  </si>
  <si>
    <t>710629-CH -000038</t>
  </si>
  <si>
    <t>10ZAC00023</t>
  </si>
  <si>
    <t>APOYO POR PODA DE PASTO EN CANCHA FUTBOL</t>
  </si>
  <si>
    <t>POSN600910HTLRNC05</t>
  </si>
  <si>
    <t>POSN600910</t>
  </si>
  <si>
    <t>E10ZAC0128</t>
  </si>
  <si>
    <t>710629-TR -000069</t>
  </si>
  <si>
    <t>10ZAC00091</t>
  </si>
  <si>
    <t>F/42753 MANTTO. LAMPARAS VARIAS AREAS</t>
  </si>
  <si>
    <t>MATERIALES ELECTRICOS DE SANTA ANA, SA DE CV</t>
  </si>
  <si>
    <t>E10ZAC0129</t>
  </si>
  <si>
    <t>710629-TR -000070</t>
  </si>
  <si>
    <t>10ZAC00092</t>
  </si>
  <si>
    <t>F/CFCF SERVICIO DE FUMIGACION UBR</t>
  </si>
  <si>
    <t>XANTA JAHDAI BADILLO RUIZ</t>
  </si>
  <si>
    <t>E10ZAC0161</t>
  </si>
  <si>
    <t>710467-TR-00002</t>
  </si>
  <si>
    <t>10ZAC00015</t>
  </si>
  <si>
    <t>F/144673 MATERIAL ELECTRICO DIA DE MUERT</t>
  </si>
  <si>
    <t>E10ZAC0162</t>
  </si>
  <si>
    <t>710467-TR-00003</t>
  </si>
  <si>
    <t>ADQ. MATERIAL PARA BOMBA DE CLORACION</t>
  </si>
  <si>
    <t>E10ZAC0163</t>
  </si>
  <si>
    <t>710467-TR-00004</t>
  </si>
  <si>
    <t>10ZAC00122</t>
  </si>
  <si>
    <t>F/144675 ADQ DE MATERIAL ELECTRICO</t>
  </si>
  <si>
    <t>E10ZAC0170</t>
  </si>
  <si>
    <t>710734-TR -000003</t>
  </si>
  <si>
    <t>F/A42B ESTIMACION TRES GIM24/51/04</t>
  </si>
  <si>
    <t>E10ZAC0103</t>
  </si>
  <si>
    <t>ANTICIPO ADQ PLAYERAS</t>
  </si>
  <si>
    <t>EVENTO CANCER DE MAMA</t>
  </si>
  <si>
    <t>JUAN CARLOS TECUAPACHO RUIZ</t>
  </si>
  <si>
    <t>E10ZAC0105</t>
  </si>
  <si>
    <t>710556-TR-00010</t>
  </si>
  <si>
    <t>PAGO ANTICIPADO POR LA ADQUISICION</t>
  </si>
  <si>
    <t>DE PLAYERAS TIPO POLO, PARA ELEMENTOS DE</t>
  </si>
  <si>
    <t>SEGURIDAD</t>
  </si>
  <si>
    <t>E10ZAC0130</t>
  </si>
  <si>
    <t>710629-TR -000071</t>
  </si>
  <si>
    <t>10ZAC00093</t>
  </si>
  <si>
    <t>E10ZAC0164</t>
  </si>
  <si>
    <t>710467-TR-00005</t>
  </si>
  <si>
    <t>ADQ. DE TAZAS PARA INVITADOS MUNICIPALIZ</t>
  </si>
  <si>
    <t>I10ZAC0007</t>
  </si>
  <si>
    <t>FEIEF OCT FFISC 0157</t>
  </si>
  <si>
    <t>FEIEF OCTUBRE FFISC 0157</t>
  </si>
  <si>
    <t>E10ZAC0131</t>
  </si>
  <si>
    <t>710629-TR -000072</t>
  </si>
  <si>
    <t>ADQ. DE GUANTES Y CUBREBOCAS</t>
  </si>
  <si>
    <t>E10ZAC0132</t>
  </si>
  <si>
    <t>710629-TR -000073</t>
  </si>
  <si>
    <t>10ZAC00094</t>
  </si>
  <si>
    <t>F/7260 PUBLICIDAD OCTUBRE IMAGEN PLATAF</t>
  </si>
  <si>
    <t>E10ZAC0133</t>
  </si>
  <si>
    <t>710629-TR -000074</t>
  </si>
  <si>
    <t>ANTICIPO DE NOMINA 2A DE OCTUBRE</t>
  </si>
  <si>
    <t>E10ZAC0165</t>
  </si>
  <si>
    <t>710467-TR-00006</t>
  </si>
  <si>
    <t>E10ZAC0029</t>
  </si>
  <si>
    <t>710629-CH -000039</t>
  </si>
  <si>
    <t>10ZAC00024</t>
  </si>
  <si>
    <t>PREMIACION "TZACUALLI FEST DIA MUERTOS"</t>
  </si>
  <si>
    <t>ANTONIO ESTRADA SANCHEZ</t>
  </si>
  <si>
    <t>E10ZAC0030</t>
  </si>
  <si>
    <t>710629-CH -000040</t>
  </si>
  <si>
    <t>10ZAC00025</t>
  </si>
  <si>
    <t>APOYO ECONOMICO PARA TRAMITES JURIDICOS</t>
  </si>
  <si>
    <t>GOTA400408HTLNRL29</t>
  </si>
  <si>
    <t>GOTA400408</t>
  </si>
  <si>
    <t>E10ZAC0035</t>
  </si>
  <si>
    <t>710629-CH -000041</t>
  </si>
  <si>
    <t>10ZAC00026</t>
  </si>
  <si>
    <t>APOYO ECONOMICO PARA GASTOS MÉDICOS</t>
  </si>
  <si>
    <t>PARR800409MTLLSS07</t>
  </si>
  <si>
    <t>PARR800409</t>
  </si>
  <si>
    <t>E10ZAC0134</t>
  </si>
  <si>
    <t>710629-TR -000075</t>
  </si>
  <si>
    <t>10ZAC00095</t>
  </si>
  <si>
    <t>F/1695 MATERIAL P/ARCO DIA DE MUERTOS</t>
  </si>
  <si>
    <t>I10ZAC0002</t>
  </si>
  <si>
    <t>PART OCT FDO GRAL PA</t>
  </si>
  <si>
    <t>PARTICIPACION OCTUBRE FGP 0203</t>
  </si>
  <si>
    <t>E10ZAC0081</t>
  </si>
  <si>
    <t>TRASPASO A GC DE FGP 0203</t>
  </si>
  <si>
    <t>E10ZAC0084</t>
  </si>
  <si>
    <t>TRASPASO A GC DE FFISC 0157</t>
  </si>
  <si>
    <t>E10ZAC0087</t>
  </si>
  <si>
    <t>TRASPASO A GC DE FOCO ISAN 0122</t>
  </si>
  <si>
    <t>E10ZAC0091</t>
  </si>
  <si>
    <t>TRASPASO A GC DE FOCO 9647</t>
  </si>
  <si>
    <t>E10ZAC0135</t>
  </si>
  <si>
    <t>710629-TR -000076</t>
  </si>
  <si>
    <t>10ZAC00096</t>
  </si>
  <si>
    <t>2A. QUINCENA DE OCTUBRE GC</t>
  </si>
  <si>
    <t>I10ZAC0012</t>
  </si>
  <si>
    <t>PART OCT FOCO ISAN</t>
  </si>
  <si>
    <t>PARTICIPACION OCTUBRE FOCO ISAN 0122</t>
  </si>
  <si>
    <t>I10ZAC0016</t>
  </si>
  <si>
    <t>IDCF ISR ENAJ 0335</t>
  </si>
  <si>
    <t>IDCF ISR ENAJENACION DE BIENES INM 0335</t>
  </si>
  <si>
    <t>I10ZAC0018</t>
  </si>
  <si>
    <t>PART OCT IDFL 0351</t>
  </si>
  <si>
    <t>PARTICIPACION OCTUBRE IDFL 0351</t>
  </si>
  <si>
    <t>D10ZAC0002</t>
  </si>
  <si>
    <t>CANC PGO ANTICIPADO</t>
  </si>
  <si>
    <t>10ZAC00086</t>
  </si>
  <si>
    <t>PAGO SERV TELEFONICO OCTUBRE BIBLIOTECA</t>
  </si>
  <si>
    <t>2466882358 BIBLIOTECA</t>
  </si>
  <si>
    <t>D10ZAC0006</t>
  </si>
  <si>
    <t>710734-CAN-000001</t>
  </si>
  <si>
    <t>CANCELACION DE OBRA GIM24/51/04</t>
  </si>
  <si>
    <t>E10ZAC0036</t>
  </si>
  <si>
    <t>710629-CH -000042</t>
  </si>
  <si>
    <t>10ZAC00027</t>
  </si>
  <si>
    <t>PEZA800302MTLRPN00</t>
  </si>
  <si>
    <t>PEZA800302</t>
  </si>
  <si>
    <t>E10ZAC0037</t>
  </si>
  <si>
    <t>710629-CH -000043</t>
  </si>
  <si>
    <t>10ZAC00121</t>
  </si>
  <si>
    <t>FINIQUITO LABORAL</t>
  </si>
  <si>
    <t>ELSY TECUAPACHO TEXIS</t>
  </si>
  <si>
    <t>E10ZAC0038</t>
  </si>
  <si>
    <t>710629-CH -000044</t>
  </si>
  <si>
    <t>10ZAC00028</t>
  </si>
  <si>
    <t>APOYO ECONOMICO CAMINATA DEL TERROR</t>
  </si>
  <si>
    <t>AUPE740830HTLGRL02</t>
  </si>
  <si>
    <t>AUPE740830</t>
  </si>
  <si>
    <t>E10ZAC0039</t>
  </si>
  <si>
    <t>710629-CH -000045</t>
  </si>
  <si>
    <t>10ZAC00029</t>
  </si>
  <si>
    <t>APOYO ECONOMICO GASTOS DE PRIMERA NEC</t>
  </si>
  <si>
    <t>CACG701211MDFLRD16</t>
  </si>
  <si>
    <t>CACG701211</t>
  </si>
  <si>
    <t>E10ZAC0040</t>
  </si>
  <si>
    <t>710629-CH -000046</t>
  </si>
  <si>
    <t>10ZAC00030</t>
  </si>
  <si>
    <t>APOYO 2A QUINC OCT POR APOYO SERV MPALES</t>
  </si>
  <si>
    <t>E10ZAC0055</t>
  </si>
  <si>
    <t>10556-TR-00005</t>
  </si>
  <si>
    <t>10ZAC00044</t>
  </si>
  <si>
    <t>PAGO 2DA QNA DE OCT PERSONAL DE SEG. P</t>
  </si>
  <si>
    <t>E10ZAC0136</t>
  </si>
  <si>
    <t>710629-TR -000077</t>
  </si>
  <si>
    <t>10ZAC00097</t>
  </si>
  <si>
    <t>F/C3B6 SERVICIO INTEGRAL TOMA DE PROTEST</t>
  </si>
  <si>
    <t>ENROLAME SERVICIOS CORPORATIVOS SA DE CV</t>
  </si>
  <si>
    <t>E10ZAC0137</t>
  </si>
  <si>
    <t>710629-TR -000078</t>
  </si>
  <si>
    <t>E10ZAC0138</t>
  </si>
  <si>
    <t>710629-TR -000079</t>
  </si>
  <si>
    <t>E10ZAC0166</t>
  </si>
  <si>
    <t>710467-TR-00007</t>
  </si>
  <si>
    <t>ANTICIPO DE SUELDO</t>
  </si>
  <si>
    <t>I10ZAC0003</t>
  </si>
  <si>
    <t>3ER AJ/TRIM FGP 0203</t>
  </si>
  <si>
    <t>3ER AJUSTE TRIMESTRAL FGP 0203</t>
  </si>
  <si>
    <t>I10ZAC0019</t>
  </si>
  <si>
    <t>3ER A/TRIM IDFL 0351</t>
  </si>
  <si>
    <t>3ER AJUSTE TRIMESTRAL IDFL 0351</t>
  </si>
  <si>
    <t>I10ZAC0032</t>
  </si>
  <si>
    <t>710556-TR-00014</t>
  </si>
  <si>
    <t>D10ZAC0003</t>
  </si>
  <si>
    <t>710629-PRO-000001</t>
  </si>
  <si>
    <t>10ZAC00118</t>
  </si>
  <si>
    <t>F/C0AC DIF ACT OCTUBRE LA VOZ DE MI REG</t>
  </si>
  <si>
    <t>D10ZAC0004</t>
  </si>
  <si>
    <t>710629-PRO-000002</t>
  </si>
  <si>
    <t>10ZAC00119</t>
  </si>
  <si>
    <t>F/E678,0C11,FBE7,9B84 ADQUISICION AGUA</t>
  </si>
  <si>
    <t>D10ZAC0005</t>
  </si>
  <si>
    <t>710629-PRO-000003</t>
  </si>
  <si>
    <t>10ZAC00120</t>
  </si>
  <si>
    <t>F/6560A PUBLICACION OCTUBRE 385 GRADOS</t>
  </si>
  <si>
    <t>D10ZAC0007</t>
  </si>
  <si>
    <t>710629-PRO-000004</t>
  </si>
  <si>
    <t>10ZAC00125</t>
  </si>
  <si>
    <t>F/060B ADQ. COMBUSTIBLE GC SEPTIEMBRE</t>
  </si>
  <si>
    <t>D10ZAC0008</t>
  </si>
  <si>
    <t>710629-PRO-000005</t>
  </si>
  <si>
    <t>10ZAC00127</t>
  </si>
  <si>
    <t>F/9656 ADQ. DE COMBUSTIBLE GC OCTUBRE</t>
  </si>
  <si>
    <t>D10ZAC0009</t>
  </si>
  <si>
    <t>PROV COMB SEPT FFM</t>
  </si>
  <si>
    <t>10ZAC00073</t>
  </si>
  <si>
    <t>F/6677,80A5 ADQ.COMB. Y DIESEL FFM SEPT</t>
  </si>
  <si>
    <t>D10ZAC0010</t>
  </si>
  <si>
    <t>PROV COMB OCT FFM</t>
  </si>
  <si>
    <t>10ZAC00074</t>
  </si>
  <si>
    <t>F/8F65,19386 ADQ.COMB. Y DIESEL FFM OCT</t>
  </si>
  <si>
    <t>E10ZAC0041</t>
  </si>
  <si>
    <t>710629-CH -000047</t>
  </si>
  <si>
    <t>10ZAC00031</t>
  </si>
  <si>
    <t>SUPJ891118HTLRRN03</t>
  </si>
  <si>
    <t>SUPJ891118</t>
  </si>
  <si>
    <t>E10ZAC0042</t>
  </si>
  <si>
    <t>710629-CH -000048</t>
  </si>
  <si>
    <t>10ZAC00032</t>
  </si>
  <si>
    <t>COMPRA DE 7 MALETAS FLOR CEMPASUCHIL</t>
  </si>
  <si>
    <t>MEMP860102MTLNRR08</t>
  </si>
  <si>
    <t>MEMP860102</t>
  </si>
  <si>
    <t>E10ZAC0043</t>
  </si>
  <si>
    <t>710629-CH -000049</t>
  </si>
  <si>
    <t>10ZAC00033</t>
  </si>
  <si>
    <t>APOYO PAGO INSTRUCT DE ZUMBA OCTUBRE</t>
  </si>
  <si>
    <t>BAXA000421HTLDCNA1</t>
  </si>
  <si>
    <t>BAXA000421</t>
  </si>
  <si>
    <t>E10ZAC0044</t>
  </si>
  <si>
    <t>710629-CH -000050</t>
  </si>
  <si>
    <t>E10ZAC0045</t>
  </si>
  <si>
    <t>710629-CH -000051</t>
  </si>
  <si>
    <t>10ZAC00034</t>
  </si>
  <si>
    <t>PGO COLOCACION Y SOPORTE LAVABO UBR</t>
  </si>
  <si>
    <t>E10ZAC0063</t>
  </si>
  <si>
    <t>710629-CH -000052</t>
  </si>
  <si>
    <t>10ZAC00051</t>
  </si>
  <si>
    <t>APOYO ECONOMICO GASTOS PRIMERA NECESIDAD</t>
  </si>
  <si>
    <t>PEGI960603MTLRNS00</t>
  </si>
  <si>
    <t>PEGI960603</t>
  </si>
  <si>
    <t>E10ZAC0082</t>
  </si>
  <si>
    <t>710203-TR -000002</t>
  </si>
  <si>
    <t>TRASP A GC DE FGP 0203</t>
  </si>
  <si>
    <t>E10ZAC0083</t>
  </si>
  <si>
    <t>TRASPASO A GC DE FFMPAL</t>
  </si>
  <si>
    <t>E10ZAC0085</t>
  </si>
  <si>
    <t>710157-TR -000002</t>
  </si>
  <si>
    <t>TRASPASO A GC DE FFISCAL 0157</t>
  </si>
  <si>
    <t>E10ZAC0086</t>
  </si>
  <si>
    <t>TRASPASO A GC DE IEPS 0289</t>
  </si>
  <si>
    <t>E10ZAC0088</t>
  </si>
  <si>
    <t>TRASPASO A GC DE IDCF 0335</t>
  </si>
  <si>
    <t>E10ZAC0089</t>
  </si>
  <si>
    <t>TRASPASO A GC DE IDFL 0351</t>
  </si>
  <si>
    <t>E10ZAC0092</t>
  </si>
  <si>
    <t>TRASPASO A GC DE IVFGD 0327</t>
  </si>
  <si>
    <t>E10ZAC0102</t>
  </si>
  <si>
    <t>710556-TR-0008</t>
  </si>
  <si>
    <t>TRASPASO DE RECURSOS COMB SEPT FFM</t>
  </si>
  <si>
    <t>BICENTENARIO LA BONITA S.A DE C.V.</t>
  </si>
  <si>
    <t>Z000028</t>
  </si>
  <si>
    <t>E10ZAC0104</t>
  </si>
  <si>
    <t>710556-TR-0009</t>
  </si>
  <si>
    <t>TRASPASO DE RECURSOS COMB OCT FFM</t>
  </si>
  <si>
    <t>E10ZAC0106</t>
  </si>
  <si>
    <t>710696-TR -000003</t>
  </si>
  <si>
    <t>10ZAC00075</t>
  </si>
  <si>
    <t>SERVICIO INTEGRAL EVENTO 15 DE SEP</t>
  </si>
  <si>
    <t>F/ 946 RENTA TEMPLETES, ILUMINACION</t>
  </si>
  <si>
    <t>E10ZAC0108</t>
  </si>
  <si>
    <t>710696-TR -000004</t>
  </si>
  <si>
    <t>10ZAC00076</t>
  </si>
  <si>
    <t>TAMALES DIA DE MUERTOS</t>
  </si>
  <si>
    <t>FAC. E5D0 HECHURA DE TAMALES</t>
  </si>
  <si>
    <t>E10ZAC0109</t>
  </si>
  <si>
    <t>710556-TR-00016</t>
  </si>
  <si>
    <t>E10ZAC0111</t>
  </si>
  <si>
    <t>710556-TR-00017</t>
  </si>
  <si>
    <t>E10ZAC0139</t>
  </si>
  <si>
    <t>710629-TR -000080</t>
  </si>
  <si>
    <t>TRASPASO DE RECURSOS DIESEL SEPT</t>
  </si>
  <si>
    <t>E10ZAC0140</t>
  </si>
  <si>
    <t>710629-TR -000081</t>
  </si>
  <si>
    <t>10ZAC00099</t>
  </si>
  <si>
    <t>F/F815 PLATILLOS TOMA DE PROTESTA</t>
  </si>
  <si>
    <t>CAROLINA MELENDEZ PLUMA</t>
  </si>
  <si>
    <t>E10ZAC0141</t>
  </si>
  <si>
    <t>710629-TR -000082</t>
  </si>
  <si>
    <t>10ZAC00100</t>
  </si>
  <si>
    <t>F/95AC RECARGA DE EXTINTORES</t>
  </si>
  <si>
    <t>JORGE JUAREZ XOCHIHUA</t>
  </si>
  <si>
    <t>E10ZAC0142</t>
  </si>
  <si>
    <t>710629-TR -000083</t>
  </si>
  <si>
    <t>10ZAC00101</t>
  </si>
  <si>
    <t>F/ 0239 MANTTO. DE EQUIPO COMPUTO</t>
  </si>
  <si>
    <t>HUGO ISMAEL GOMEZ TUXPAN</t>
  </si>
  <si>
    <t>E10ZAC0143</t>
  </si>
  <si>
    <t>710629-TR -000084</t>
  </si>
  <si>
    <t>10ZAC00102</t>
  </si>
  <si>
    <t>F/2A3F MATERIAL DE SEGURIDAD</t>
  </si>
  <si>
    <t>FRANCISCO JAVIER ALVARADO HERNANDEZ</t>
  </si>
  <si>
    <t>E10ZAC0144</t>
  </si>
  <si>
    <t>710629-TR -000085</t>
  </si>
  <si>
    <t>E10ZAC0145</t>
  </si>
  <si>
    <t>710629-TR -000086</t>
  </si>
  <si>
    <t>10ZAC00104</t>
  </si>
  <si>
    <t>F/954,955,956,958,959 Y 960</t>
  </si>
  <si>
    <t>E10ZAC0146</t>
  </si>
  <si>
    <t>710467-TR -00008</t>
  </si>
  <si>
    <t>10ZAC00105</t>
  </si>
  <si>
    <t>F-957 BLOCK DE RECETARIOS UBR</t>
  </si>
  <si>
    <t>E10ZAC0147</t>
  </si>
  <si>
    <t>710629-TR -000088</t>
  </si>
  <si>
    <t>10ZAC00106</t>
  </si>
  <si>
    <t>F/899 MANTTO. DE MARCA OCTUBRE</t>
  </si>
  <si>
    <t>E10ZAC0148</t>
  </si>
  <si>
    <t>710629-TR -000089</t>
  </si>
  <si>
    <t>10ZAC00107</t>
  </si>
  <si>
    <t>F/1215,1216,1217,1218,1221,1222,1223 ALQ</t>
  </si>
  <si>
    <t>E10ZAC0149</t>
  </si>
  <si>
    <t>710629-TR -000090</t>
  </si>
  <si>
    <t>10ZAC00108</t>
  </si>
  <si>
    <t>F/8869 APOYO ECON. MAYORDOMIA 30 SEPT</t>
  </si>
  <si>
    <t>E10ZAC0150</t>
  </si>
  <si>
    <t>710629-TR -000091</t>
  </si>
  <si>
    <t>10ZAC00109</t>
  </si>
  <si>
    <t>F/153 COFFEBR FIRMA CONV TERR SEPE/USE/Z</t>
  </si>
  <si>
    <t>E10ZAC0151</t>
  </si>
  <si>
    <t>710629-TR -000092</t>
  </si>
  <si>
    <t>10ZAC00111</t>
  </si>
  <si>
    <t>E10ZAC0152</t>
  </si>
  <si>
    <t>710629-TR -000093</t>
  </si>
  <si>
    <t>10ZAC00112</t>
  </si>
  <si>
    <t>FS/44F25,11DA APOYO PASAJE MUSEO,HOSPITA</t>
  </si>
  <si>
    <t>MARCOS SANDOVAL MELENDEZ</t>
  </si>
  <si>
    <t>E10ZAC0153</t>
  </si>
  <si>
    <t>710629-TR -000094</t>
  </si>
  <si>
    <t>10ZAC00113</t>
  </si>
  <si>
    <t>F/E082 ADQ. DE EQUIPO TELEFONICO SEGURID</t>
  </si>
  <si>
    <t>ANDRES HERIBERTO ENRIQUEZ IRIBE</t>
  </si>
  <si>
    <t>E10ZAC0154</t>
  </si>
  <si>
    <t>710629-TR -000095</t>
  </si>
  <si>
    <t>CANC FICHA 202410ZAC00096</t>
  </si>
  <si>
    <t>PAGO 2A QUINC OCTUBRE ISAI PEREZ PORTILL</t>
  </si>
  <si>
    <t>E10ZAC0155</t>
  </si>
  <si>
    <t>710629-TR -000096</t>
  </si>
  <si>
    <t>10ZAC00114</t>
  </si>
  <si>
    <t>TELMEX UBR 2466884076 OCTUBRE</t>
  </si>
  <si>
    <t>E10ZAC0156</t>
  </si>
  <si>
    <t>710629-TR -000097</t>
  </si>
  <si>
    <t>10ZAC00115</t>
  </si>
  <si>
    <t>TELMEX COMANDANCIA 2466881065 OCTUBRE</t>
  </si>
  <si>
    <t>E10ZAC0157</t>
  </si>
  <si>
    <t>710629-TR -000098</t>
  </si>
  <si>
    <t>10ZAC00116</t>
  </si>
  <si>
    <t>TELMEX PCIA. 2464970542  OCTUBRE</t>
  </si>
  <si>
    <t>E10ZAC0159</t>
  </si>
  <si>
    <t>710629-TR -000100</t>
  </si>
  <si>
    <t>10ZAC00103</t>
  </si>
  <si>
    <t>F/EFAE APOYO SERVICIOS FUNERARIOS</t>
  </si>
  <si>
    <t>PERD670319MTLRMC14</t>
  </si>
  <si>
    <t>PERD670319</t>
  </si>
  <si>
    <t>E10ZAC0167</t>
  </si>
  <si>
    <t>710629-TR -000101</t>
  </si>
  <si>
    <t>10ZAC00110</t>
  </si>
  <si>
    <t>APOYO ALQUILER LONA MESAS DIRECTIVAS</t>
  </si>
  <si>
    <t>E10ZAC0171</t>
  </si>
  <si>
    <t>PENDIENTE</t>
  </si>
  <si>
    <t>E10ZAC0172</t>
  </si>
  <si>
    <t>710629-TR -000103</t>
  </si>
  <si>
    <t>E10ZAC0173</t>
  </si>
  <si>
    <t>710629-TR -000104</t>
  </si>
  <si>
    <t>TRASPASO DE RECURSOS DIESEL OCT FFM</t>
  </si>
  <si>
    <t>E10ZAC0174</t>
  </si>
  <si>
    <t>710629-TR -000105</t>
  </si>
  <si>
    <t>TRASPASO DE RECURSOS COMB. OCT FFM</t>
  </si>
  <si>
    <t>I10ZAC0004</t>
  </si>
  <si>
    <t>PART OCT FFMPAL 0173</t>
  </si>
  <si>
    <t>PARTICIPACION OCTUBRE FFMPAL 0173</t>
  </si>
  <si>
    <t>I10ZAC0005</t>
  </si>
  <si>
    <t>3ER A/TRIM FFMPAL</t>
  </si>
  <si>
    <t>3ER AJUSTE TRIMESTRAL FFMPAL 0173</t>
  </si>
  <si>
    <t>I10ZAC0008</t>
  </si>
  <si>
    <t>PART OCT FFISC 0157</t>
  </si>
  <si>
    <t>PARTICIPACION OCT FFISC 0157</t>
  </si>
  <si>
    <t>I10ZAC0009</t>
  </si>
  <si>
    <t>2DO A/TRIM IEPS 0289</t>
  </si>
  <si>
    <t>2DO AJUSTE TRIMESTRAL IEPS 0289</t>
  </si>
  <si>
    <t>I10ZAC0010</t>
  </si>
  <si>
    <t>PART OCT IEPS 0289</t>
  </si>
  <si>
    <t>PARTICIPACION OCTUBRE IEPS 0289</t>
  </si>
  <si>
    <t>I10ZAC0011</t>
  </si>
  <si>
    <t>3ER A/TRIM IEPS 0289</t>
  </si>
  <si>
    <t>3ER AJUSTE TRIMESTRAL IEPS 0289</t>
  </si>
  <si>
    <t>I10ZAC0013</t>
  </si>
  <si>
    <t>3ER A/TRIM FOCO ISAN</t>
  </si>
  <si>
    <t>3ER AJUSTE TRIMESTRAL FOCO ISAN 0122</t>
  </si>
  <si>
    <t>I10ZAC0028</t>
  </si>
  <si>
    <t>DEV PRES ENTRE PROG</t>
  </si>
  <si>
    <t>DEVOLUCION PRESTAMO ENTRE PROG</t>
  </si>
  <si>
    <t>I10ZAC0029</t>
  </si>
  <si>
    <t>10556-TR-000006</t>
  </si>
  <si>
    <t>PARTICIPACION OCT FORTAMUN 0556</t>
  </si>
  <si>
    <t>I10ZAC0033</t>
  </si>
  <si>
    <t>710556-TR-00015</t>
  </si>
  <si>
    <t>I10ZAC0035</t>
  </si>
  <si>
    <t>710599-TR-0001</t>
  </si>
  <si>
    <t>PARTICIPACION OCT FISM 0599</t>
  </si>
  <si>
    <t>I10ZAC0037</t>
  </si>
  <si>
    <t>5315-RENDI-SEP24</t>
  </si>
  <si>
    <t>REGISTRO DE RENDIMIENTOS BANCARIOS NO</t>
  </si>
  <si>
    <t>REGISTRADOS EN EL MES DE SEPTIEMBRE</t>
  </si>
  <si>
    <t>DE ACUERDO A SU CONSILIACION BANCARIA</t>
  </si>
  <si>
    <t>I10ZAC0039</t>
  </si>
  <si>
    <t>710629-REI-000001</t>
  </si>
  <si>
    <t>I10ZAC0040</t>
  </si>
  <si>
    <t>710629-REI-000002</t>
  </si>
  <si>
    <t>I10ZAC0041</t>
  </si>
  <si>
    <t>710629-REI-000003</t>
  </si>
  <si>
    <t>I10ZAC0042</t>
  </si>
  <si>
    <t>710629-REI-000004</t>
  </si>
  <si>
    <t>ERROR EN EL MANEJO DE CUENTA</t>
  </si>
  <si>
    <t>I10ZAC0046</t>
  </si>
  <si>
    <t>I10ZAC0047</t>
  </si>
  <si>
    <t>PREDIAL OCT</t>
  </si>
  <si>
    <t>10ZAC00123</t>
  </si>
  <si>
    <t>APOYO DESCTO A CONTRIB. PREDIAL OCTUBRE</t>
  </si>
  <si>
    <t>I10ZAC0048</t>
  </si>
  <si>
    <t>AGUA POTABLE OCT</t>
  </si>
  <si>
    <t>10ZAC00124</t>
  </si>
  <si>
    <t>REG. DE RECAUDACION OCTUBRE AGUA POTABLE</t>
  </si>
  <si>
    <t>I10ZAC0049</t>
  </si>
  <si>
    <t>RECAUD ING UBR</t>
  </si>
  <si>
    <t>RECAUDACION DE INGRESOS OCT UBR</t>
  </si>
  <si>
    <t>I10ZAC0050</t>
  </si>
  <si>
    <t>REC ING PROP OCT</t>
  </si>
  <si>
    <t>RECAUD ING PROPIOS VARIOS OCTUBRE</t>
  </si>
  <si>
    <t>E11ZAC0124</t>
  </si>
  <si>
    <t>710629-TR -000183</t>
  </si>
  <si>
    <t>11ZAC00097</t>
  </si>
  <si>
    <t>REG. DE COMISION POR CHEQUES PAGADOS</t>
  </si>
  <si>
    <t>I11ZAC0001</t>
  </si>
  <si>
    <t>710629-REN-000002</t>
  </si>
  <si>
    <t>INTERESES BANCARIOS NOV GC</t>
  </si>
  <si>
    <t>I11ZAC0002</t>
  </si>
  <si>
    <t>710203-REN-000001</t>
  </si>
  <si>
    <t>INTERESES BANCARIOS DE NOVIEMBRE FGP</t>
  </si>
  <si>
    <t>I11ZAC0005</t>
  </si>
  <si>
    <t>710157-REN-000001</t>
  </si>
  <si>
    <t>INTERESES BANCARIOS NOVIEMBRE FFISC 0157</t>
  </si>
  <si>
    <t>I11ZAC0010</t>
  </si>
  <si>
    <t>710696-REN-000001</t>
  </si>
  <si>
    <t>INTERESES BANCARIOS NOVIEMBRE GIM PROG</t>
  </si>
  <si>
    <t>I11ZAC0011</t>
  </si>
  <si>
    <t>710246-REN-000001</t>
  </si>
  <si>
    <t>INTERESES BANCARIOS NOV FDO ISR</t>
  </si>
  <si>
    <t>I11ZAC0014</t>
  </si>
  <si>
    <t>710335-REN-000001</t>
  </si>
  <si>
    <t>INTERESES NOV IDCF 0335</t>
  </si>
  <si>
    <t>I11ZAC0017</t>
  </si>
  <si>
    <t>710351-REN-000001</t>
  </si>
  <si>
    <t>INTERESES BANCARIOS NOV IDFL 0351</t>
  </si>
  <si>
    <t>I11ZAC0019</t>
  </si>
  <si>
    <t>709647-REN-000001</t>
  </si>
  <si>
    <t>INTERESES BANCARIOS NOV FOCO 9647</t>
  </si>
  <si>
    <t>I11ZAC0022</t>
  </si>
  <si>
    <t>710327-REN-000001</t>
  </si>
  <si>
    <t>INTERESES BANCARIOS NOV IVFGD 0327</t>
  </si>
  <si>
    <t>I11ZAC0032</t>
  </si>
  <si>
    <t>10556-TR-013</t>
  </si>
  <si>
    <t>INTERESES GANADOS EN EL MES DE NOV</t>
  </si>
  <si>
    <t>CORRESPONDEINTES A LA CUENTA ***10556</t>
  </si>
  <si>
    <t>FORTAMUN 24</t>
  </si>
  <si>
    <t>I11ZAC0033</t>
  </si>
  <si>
    <t>10599-REN-001</t>
  </si>
  <si>
    <t>CORRESPONDEINTES A LA CUENTA ***10599</t>
  </si>
  <si>
    <t>FISM 24</t>
  </si>
  <si>
    <t>I11ZAC0034</t>
  </si>
  <si>
    <t>710734-REN-000001</t>
  </si>
  <si>
    <t>INTERESES BANCARIOS NOV GIM OBRA</t>
  </si>
  <si>
    <t>I11ZAC0042</t>
  </si>
  <si>
    <t>INT IP 710467</t>
  </si>
  <si>
    <t>INTERESES GENERADOS NOV IP</t>
  </si>
  <si>
    <t>E11ZAC0025</t>
  </si>
  <si>
    <t>710629-TR -000106</t>
  </si>
  <si>
    <t>11ZAC00025</t>
  </si>
  <si>
    <t>APOYO ECONOMICO PARA GASTOS DE FUNERAL</t>
  </si>
  <si>
    <t>PEPA870104MTLRRL01</t>
  </si>
  <si>
    <t>PEPA870104</t>
  </si>
  <si>
    <t>EDGAR REYES MORENO</t>
  </si>
  <si>
    <t>E11ZAC0026</t>
  </si>
  <si>
    <t>710629-TR -000107</t>
  </si>
  <si>
    <t>CANCELACION DE FICHA 202410ZAC00120</t>
  </si>
  <si>
    <t>E11ZAC0027</t>
  </si>
  <si>
    <t>710629-TR -000108</t>
  </si>
  <si>
    <t>CANCELACION DE FICHA 202410ZAC0119</t>
  </si>
  <si>
    <t>E11ZAC0028</t>
  </si>
  <si>
    <t>710629-TR -000109</t>
  </si>
  <si>
    <t>11ZAC00028</t>
  </si>
  <si>
    <t>F/289B APOYO ECONOMICO DULCEROS ESCUELAS</t>
  </si>
  <si>
    <t>J. AGUSTIN ZEMPOALTECA BURIAN</t>
  </si>
  <si>
    <t>E11ZAC0029</t>
  </si>
  <si>
    <t>710629-TR -000110</t>
  </si>
  <si>
    <t>11ZAC00029</t>
  </si>
  <si>
    <t>F/8278 PUBLICACION OCTUBRE CONECTA2</t>
  </si>
  <si>
    <t>E11ZAC0030</t>
  </si>
  <si>
    <t>710629-TR -000111</t>
  </si>
  <si>
    <t>CANC DE FICHA 202410ZAC00118</t>
  </si>
  <si>
    <t>E11ZAC0041</t>
  </si>
  <si>
    <t>10556-TR-0001</t>
  </si>
  <si>
    <t>11ZAC00036</t>
  </si>
  <si>
    <t>DEL MES DE NOVIEMBRE 2024</t>
  </si>
  <si>
    <t>I11ZAC0008</t>
  </si>
  <si>
    <t>INT NOV REG CIVIL</t>
  </si>
  <si>
    <t>INTERESES BANCARIOS NOVIEMBRE REG CIVIL</t>
  </si>
  <si>
    <t>D11ZAC0002</t>
  </si>
  <si>
    <t>CANC PGO ANT GC</t>
  </si>
  <si>
    <t>11ZAC00024</t>
  </si>
  <si>
    <t>F/371 KITS DEPORTIVOS CARRERA DEL TEJON</t>
  </si>
  <si>
    <t>E11ZAC0031</t>
  </si>
  <si>
    <t>710629-TR -000112</t>
  </si>
  <si>
    <t>11ZAC00030</t>
  </si>
  <si>
    <t>F/818D MANTTO. DE DESBROZADORA</t>
  </si>
  <si>
    <t>E11ZAC0032</t>
  </si>
  <si>
    <t>710629-TR -000113</t>
  </si>
  <si>
    <t>11ZAC00031</t>
  </si>
  <si>
    <t>F/EA13 PUBLICACION OCTUBRE ZACATELCO RAD</t>
  </si>
  <si>
    <t>E11ZAC0033</t>
  </si>
  <si>
    <t>710629-TR -000114</t>
  </si>
  <si>
    <t>11ZAC00032</t>
  </si>
  <si>
    <t>F/B7CF CURSO DE CAPACITACION A PERSONAL</t>
  </si>
  <si>
    <t>E11ZAC0125</t>
  </si>
  <si>
    <t>710629-TR -000184</t>
  </si>
  <si>
    <t>11ZAC00098</t>
  </si>
  <si>
    <t>COMISION USO NETH CASH AGO,SEPT,OCT. GC</t>
  </si>
  <si>
    <t>D11ZAC0003</t>
  </si>
  <si>
    <t>CANC ANTICIPO</t>
  </si>
  <si>
    <t>11ZAC00026</t>
  </si>
  <si>
    <t>PLAYERAS PARA EVENTO</t>
  </si>
  <si>
    <t>CANCER DE MAMA</t>
  </si>
  <si>
    <t>D11ZAC0006</t>
  </si>
  <si>
    <t>CANC ANTIC IP</t>
  </si>
  <si>
    <t>11ZAC00102</t>
  </si>
  <si>
    <t>F/A6886 ADQ DE TAZAS PARA EVENTO MUNIC</t>
  </si>
  <si>
    <t>E11ZAC0001</t>
  </si>
  <si>
    <t>710629-CH -000053</t>
  </si>
  <si>
    <t>11ZAC00001</t>
  </si>
  <si>
    <t>APOYO ECONOMICO P/GTOS. MEDICOS</t>
  </si>
  <si>
    <t>RUGS540510MDFZML03</t>
  </si>
  <si>
    <t>RUGS540510</t>
  </si>
  <si>
    <t>I11ZAC0012</t>
  </si>
  <si>
    <t>710246-PAR-000001</t>
  </si>
  <si>
    <t>DEVOLUCION ISR SEPTIEMBRE 2024</t>
  </si>
  <si>
    <t>I11ZAC0015</t>
  </si>
  <si>
    <t>710335-PAR-000001</t>
  </si>
  <si>
    <t>PARTICIPACION OCT IDCF 0335</t>
  </si>
  <si>
    <t>D11ZAC0004</t>
  </si>
  <si>
    <t>CANC ANTIP PAPEL PIC</t>
  </si>
  <si>
    <t>11ZAC00027</t>
  </si>
  <si>
    <t>PAPEL PICADO</t>
  </si>
  <si>
    <t>EVENTO DIA DE MUERTOS</t>
  </si>
  <si>
    <t>E11ZAC0038</t>
  </si>
  <si>
    <t>710629-TR -000115</t>
  </si>
  <si>
    <t>11ZAC00033</t>
  </si>
  <si>
    <t>F/28 ADQ. DE MATERIAL P/MANTTO. UBR</t>
  </si>
  <si>
    <t>LUIS MENESES HERNANDEZ</t>
  </si>
  <si>
    <t>E11ZAC0039</t>
  </si>
  <si>
    <t>710629-TR -000116</t>
  </si>
  <si>
    <t>11ZAC00034</t>
  </si>
  <si>
    <t>F/25,29 ADQ. DE HERRAMIENTAS MENORES SM</t>
  </si>
  <si>
    <t>E11ZAC0040</t>
  </si>
  <si>
    <t>710629-TR -000117</t>
  </si>
  <si>
    <t>11ZAC00035</t>
  </si>
  <si>
    <t>F/30,31 ADQ DE MATERIAL PARA SM</t>
  </si>
  <si>
    <t>E11ZAC0046</t>
  </si>
  <si>
    <t>710629-TR -000121</t>
  </si>
  <si>
    <t>11ZAC00040</t>
  </si>
  <si>
    <t>F/396C MANTENIMIENTO COMPACTADOR</t>
  </si>
  <si>
    <t>E11ZAC0126</t>
  </si>
  <si>
    <t>710467 IP 7077</t>
  </si>
  <si>
    <t>11ZAC00105</t>
  </si>
  <si>
    <t>F/26,27 EVENTO TZACUALLI 30 OCTUBRE</t>
  </si>
  <si>
    <t>E11ZAC0127</t>
  </si>
  <si>
    <t>TR/7085 IP 710467</t>
  </si>
  <si>
    <t>11ZAC00106</t>
  </si>
  <si>
    <t>F/24 MATERIAL PARA REPARACION DE FUGAS A</t>
  </si>
  <si>
    <t>E11ZAC0002</t>
  </si>
  <si>
    <t>710629-CH -000054</t>
  </si>
  <si>
    <t>11ZAC00002</t>
  </si>
  <si>
    <t>APOYO ECONOMICO LONAS VECINOS VIGILANTES</t>
  </si>
  <si>
    <t>D11ZAC0001</t>
  </si>
  <si>
    <t>CAN-PROV-GC</t>
  </si>
  <si>
    <t>11ZAC00023</t>
  </si>
  <si>
    <t>FB33073 MATERIAL PARA FAENA 26/10</t>
  </si>
  <si>
    <t>D11ZAC0007</t>
  </si>
  <si>
    <t>CANC ANT IP</t>
  </si>
  <si>
    <t>11ZAC00103</t>
  </si>
  <si>
    <t>F/145 SUM Y COLOC CABEZAL BOMBA CLORACIO</t>
  </si>
  <si>
    <t>D11ZAC0008</t>
  </si>
  <si>
    <t>11ZAC00104</t>
  </si>
  <si>
    <t>F/146 MATERIAL PARA REPARACION DE FUGAS</t>
  </si>
  <si>
    <t>E11ZAC0003</t>
  </si>
  <si>
    <t>710629-CH -000055</t>
  </si>
  <si>
    <t>11ZAC00003</t>
  </si>
  <si>
    <t>ROZY960213MTLDMR08</t>
  </si>
  <si>
    <t>ROZY960213</t>
  </si>
  <si>
    <t>I11ZAC0035</t>
  </si>
  <si>
    <t>DEPOSITO INGRESOS PROPIOS CANC CAJA</t>
  </si>
  <si>
    <t>D11ZAC0009</t>
  </si>
  <si>
    <t>PGO. IMPTOS. FEDERALES OCTUBRE FFM</t>
  </si>
  <si>
    <t>PROG. FORTAMUMN</t>
  </si>
  <si>
    <t>E11ZAC0004</t>
  </si>
  <si>
    <t>710629-CH -000056</t>
  </si>
  <si>
    <t>11ZAC00004</t>
  </si>
  <si>
    <t>TEPY040826MTLRLRA7</t>
  </si>
  <si>
    <t>TEPY040826</t>
  </si>
  <si>
    <t>E11ZAC0005</t>
  </si>
  <si>
    <t>710629-CH -000057</t>
  </si>
  <si>
    <t>11ZAC00005</t>
  </si>
  <si>
    <t>LECL610923HTLNRN22</t>
  </si>
  <si>
    <t>LECL610923</t>
  </si>
  <si>
    <t>E11ZAC0042</t>
  </si>
  <si>
    <t>710629-TR -000118</t>
  </si>
  <si>
    <t>PAGO DE IMPUESTOS FEDERALES OCTUBRE GC</t>
  </si>
  <si>
    <t>E11ZAC0043</t>
  </si>
  <si>
    <t>710629-TR -000119</t>
  </si>
  <si>
    <t>11ZAC00038</t>
  </si>
  <si>
    <t>PAGO DEL 3% S/NOMINA OCTUBRE</t>
  </si>
  <si>
    <t>E11ZAC0045</t>
  </si>
  <si>
    <t>710629-TR -000120</t>
  </si>
  <si>
    <t>11ZAC00039</t>
  </si>
  <si>
    <t>F/70EB MANTTO. RECOLECTOR</t>
  </si>
  <si>
    <t>E11ZAC0047</t>
  </si>
  <si>
    <t>710629-TR -000122</t>
  </si>
  <si>
    <t>11ZAC00041</t>
  </si>
  <si>
    <t>F/4EDE CONSUMO ALIM. CARACT. DIA DE MUER</t>
  </si>
  <si>
    <t>E11ZAC0048</t>
  </si>
  <si>
    <t>710629-TR -000123</t>
  </si>
  <si>
    <t>11ZAC00042</t>
  </si>
  <si>
    <t>CFE PCIA MPAL. 26/09-28/10</t>
  </si>
  <si>
    <t>E11ZAC0049</t>
  </si>
  <si>
    <t>710629-TR -000124</t>
  </si>
  <si>
    <t>11ZAC00043</t>
  </si>
  <si>
    <t>CFE POZO NUEVO 26/09-28/10/2024</t>
  </si>
  <si>
    <t>E11ZAC0050</t>
  </si>
  <si>
    <t>710629-TR -000125</t>
  </si>
  <si>
    <t>11ZAC00044</t>
  </si>
  <si>
    <t>CFE POZO AGUA POTABLE  26/09-28/10/2024</t>
  </si>
  <si>
    <t>E11ZAC0096</t>
  </si>
  <si>
    <t>10556-TR-012</t>
  </si>
  <si>
    <t>10ZAC00128</t>
  </si>
  <si>
    <t>FACT 476A, ADQUICION DE UNIFORMES,</t>
  </si>
  <si>
    <t>PLAYERAS TIPO POLO, PARA ELEMENTOS DE</t>
  </si>
  <si>
    <t>E11ZAC0044</t>
  </si>
  <si>
    <t>10556-TR-0002</t>
  </si>
  <si>
    <t>11ZAC00037</t>
  </si>
  <si>
    <t>SERVICIO DE MANTTO PARA PATRULLAS</t>
  </si>
  <si>
    <t>CAMBIO DE LLANTAS EN EL MES DE NOVIEMBRE</t>
  </si>
  <si>
    <t>OPERADORA DE FRANQUICIAS LLANTAHORRO SA</t>
  </si>
  <si>
    <t>E11ZAC0051</t>
  </si>
  <si>
    <t>710629-TR -000126</t>
  </si>
  <si>
    <t>E11ZAC0052</t>
  </si>
  <si>
    <t>10556-TR-0003</t>
  </si>
  <si>
    <t>***0629 GTOC A LA ***0556 FFFM, PARA EL</t>
  </si>
  <si>
    <t>PAGO DE NOM, NOVIEMBRE</t>
  </si>
  <si>
    <t>E11ZAC0053</t>
  </si>
  <si>
    <t>10556-TR-0004</t>
  </si>
  <si>
    <t>11ZAC00045</t>
  </si>
  <si>
    <t>PAGO 1RA QNA DE NOV PERSONAL DE SEG. P</t>
  </si>
  <si>
    <t>E11ZAC0054</t>
  </si>
  <si>
    <t>710629-TR -000127</t>
  </si>
  <si>
    <t>11ZAC00046</t>
  </si>
  <si>
    <t>1A QUINCENA DE NOVIEMBRE GC</t>
  </si>
  <si>
    <t>E11ZAC0055</t>
  </si>
  <si>
    <t>710629-TR -000128</t>
  </si>
  <si>
    <t>11ZAC00047</t>
  </si>
  <si>
    <t>F/D495 PUBLICACIONES LA BESTIA POLITICA</t>
  </si>
  <si>
    <t>EDGAR GARCIA GALLEGOS</t>
  </si>
  <si>
    <t>E11ZAC0056</t>
  </si>
  <si>
    <t>710629-TR -000129</t>
  </si>
  <si>
    <t>11ZAC00048</t>
  </si>
  <si>
    <t>F/7E64,6C6B PLATANO, MANZANA FAENA 26/10</t>
  </si>
  <si>
    <t>E11ZAC0057</t>
  </si>
  <si>
    <t>710629-TR -000130</t>
  </si>
  <si>
    <t>11ZAC00049</t>
  </si>
  <si>
    <t>F/8830 RENTA DE CAMION DE VOLTEO</t>
  </si>
  <si>
    <t>E11ZAC0058</t>
  </si>
  <si>
    <t>710629-TR -000131</t>
  </si>
  <si>
    <t>11ZAC00050</t>
  </si>
  <si>
    <t>F/450D ADQ. DE SELLOS OFIC VARIAS AREAS</t>
  </si>
  <si>
    <t>LUIS PEREZ ZACAPANTZI</t>
  </si>
  <si>
    <t>E11ZAC0059</t>
  </si>
  <si>
    <t>710629-TR -000132</t>
  </si>
  <si>
    <t>11ZAC00051</t>
  </si>
  <si>
    <t>F/452E LUZ TIPO VELA EVENTO DIA MUERTOS</t>
  </si>
  <si>
    <t>JOSE LUIS XOCHIPA AGUILA</t>
  </si>
  <si>
    <t>E11ZAC0062</t>
  </si>
  <si>
    <t>710629-TR -000133</t>
  </si>
  <si>
    <t>11ZAC00052</t>
  </si>
  <si>
    <t>F/6C9C RENTA AUDIO FIRMA CONV SEP-USET</t>
  </si>
  <si>
    <t>EZEQUIEL CONCEPCION MENDIETA GEORGE</t>
  </si>
  <si>
    <t>E11ZAC0064</t>
  </si>
  <si>
    <t>710629-TR -000134</t>
  </si>
  <si>
    <t>11ZAC00053</t>
  </si>
  <si>
    <t>F/749C RENTA DE AUDIO EVENTO TZACUALLI</t>
  </si>
  <si>
    <t>FESTIVAL DIA DE MUERTOS</t>
  </si>
  <si>
    <t>E11ZAC0065</t>
  </si>
  <si>
    <t>710629-TR -000135</t>
  </si>
  <si>
    <t>11ZAC00054</t>
  </si>
  <si>
    <t>F/545E MATERIAL ADORNO EVENTO TZACUALLI</t>
  </si>
  <si>
    <t>FAUSTO MARTINEZ PEREZ</t>
  </si>
  <si>
    <t>E11ZAC0066</t>
  </si>
  <si>
    <t>710629-TR -000136</t>
  </si>
  <si>
    <t>11ZAC00055</t>
  </si>
  <si>
    <t>F/F196 ELAB. OFRENDA PREHISP. TZACUALLI</t>
  </si>
  <si>
    <t>I11ZAC0020</t>
  </si>
  <si>
    <t>709647-PAR-000001</t>
  </si>
  <si>
    <t>PARTICIPACION NOV FOCO 9647</t>
  </si>
  <si>
    <t>I11ZAC0023</t>
  </si>
  <si>
    <t>710327-PAR-000001</t>
  </si>
  <si>
    <t>PARTICIPACION NOV IVFGD 0327</t>
  </si>
  <si>
    <t>E11ZAC0006</t>
  </si>
  <si>
    <t>710629-CH -000058</t>
  </si>
  <si>
    <t>E11ZAC0007</t>
  </si>
  <si>
    <t>710629-CH -000059</t>
  </si>
  <si>
    <t>11ZAC00006</t>
  </si>
  <si>
    <t>APOYO 1A. QUINCENA DE NOV. MANNTO JARDIN</t>
  </si>
  <si>
    <t>E11ZAC0068</t>
  </si>
  <si>
    <t>710629-TR -000137</t>
  </si>
  <si>
    <t>11ZAC00056</t>
  </si>
  <si>
    <t>F/72CB,D6D9 ADQ. DE LUNCH</t>
  </si>
  <si>
    <t>E11ZAC0069</t>
  </si>
  <si>
    <t>710629-TR -000138</t>
  </si>
  <si>
    <t>11ZAC00057</t>
  </si>
  <si>
    <t>F/9A9F CUENTA CUENTOS EVENTO TZCUALLI</t>
  </si>
  <si>
    <t>ANGÉLICA JUAREZ PEREZ</t>
  </si>
  <si>
    <t>E11ZAC0070</t>
  </si>
  <si>
    <t>710629-TR -000139</t>
  </si>
  <si>
    <t>11ZAC00058</t>
  </si>
  <si>
    <t>F/D964 ADQ. DE THONER DIF MUNICIPAL</t>
  </si>
  <si>
    <t>UBALDO MENDEZ SANCHEZ</t>
  </si>
  <si>
    <t>I11ZAC0043</t>
  </si>
  <si>
    <t>DEP PREST 710467</t>
  </si>
  <si>
    <t>AMORTIZACION DE PRESTAMO</t>
  </si>
  <si>
    <t>E11ZAC0008</t>
  </si>
  <si>
    <t>710629-CH -000060</t>
  </si>
  <si>
    <t>11ZAC00007</t>
  </si>
  <si>
    <t>PETA890909HTLRXD08</t>
  </si>
  <si>
    <t>PETA890909</t>
  </si>
  <si>
    <t>E11ZAC0009</t>
  </si>
  <si>
    <t>710629-CH -000061</t>
  </si>
  <si>
    <t>11ZAC00008</t>
  </si>
  <si>
    <t>APOYO ECONOM REPARAC CAMINO GARZONTLA</t>
  </si>
  <si>
    <t>PEPG600219HTLRRB12</t>
  </si>
  <si>
    <t>PEPG600219</t>
  </si>
  <si>
    <t>E11ZAC0010</t>
  </si>
  <si>
    <t>710629-CH -000062</t>
  </si>
  <si>
    <t>E11ZAC0011</t>
  </si>
  <si>
    <t>710629-CH -000063</t>
  </si>
  <si>
    <t>11ZAC00009</t>
  </si>
  <si>
    <t>ZEPM570521MTLPRR05</t>
  </si>
  <si>
    <t>ZEPM570521</t>
  </si>
  <si>
    <t>E11ZAC0012</t>
  </si>
  <si>
    <t>710629-CH -000064</t>
  </si>
  <si>
    <t>11ZAC00010</t>
  </si>
  <si>
    <t>APOYO ADQ DE CAMARA VIDEO VIGILANCIA</t>
  </si>
  <si>
    <t>COOP711204HTLSRD00</t>
  </si>
  <si>
    <t>COOP711204</t>
  </si>
  <si>
    <t>E11ZAC0013</t>
  </si>
  <si>
    <t>710629-CH -000065</t>
  </si>
  <si>
    <t>11ZAC00011</t>
  </si>
  <si>
    <t>LODP720915MTLPZR01</t>
  </si>
  <si>
    <t>LODP720915</t>
  </si>
  <si>
    <t>E11ZAC0014</t>
  </si>
  <si>
    <t>710629-CH -000066</t>
  </si>
  <si>
    <t>11ZAC00012</t>
  </si>
  <si>
    <t>E11ZAC0072</t>
  </si>
  <si>
    <t>710629-TR -000140</t>
  </si>
  <si>
    <t>11ZAC00060</t>
  </si>
  <si>
    <t>F/AL 220552 MANTTO. RECOLECTOR</t>
  </si>
  <si>
    <t>AGENCIAS MERCANTILES, SA DE CV</t>
  </si>
  <si>
    <t>E11ZAC0073</t>
  </si>
  <si>
    <t>710629-TR -000141</t>
  </si>
  <si>
    <t>11ZAC00061</t>
  </si>
  <si>
    <t>F/EEA8 REP DE 6 INYECTORES RECOLECTOR</t>
  </si>
  <si>
    <t>SANDRA DANIELA GUTIERREZ MALDONADO</t>
  </si>
  <si>
    <t>I11ZAC0036</t>
  </si>
  <si>
    <t>E11ZAC0075</t>
  </si>
  <si>
    <t>710629-TR -000142</t>
  </si>
  <si>
    <t>11ZAC00062</t>
  </si>
  <si>
    <t>F/AC91 CONCIERTO RAP 25N CONALEP ZAC</t>
  </si>
  <si>
    <t>MARIA GUADALUPE MUÑOZ ESPONDA</t>
  </si>
  <si>
    <t>E11ZAC0079</t>
  </si>
  <si>
    <t>710629-TR -000143</t>
  </si>
  <si>
    <t>11ZAC00064</t>
  </si>
  <si>
    <t>F/6342 ALIMENTOS PERS CURSO FORMACION</t>
  </si>
  <si>
    <t>SUMINISTRO MYR, SA DE CV</t>
  </si>
  <si>
    <t>E11ZAC0081</t>
  </si>
  <si>
    <t>710629-TR -000144</t>
  </si>
  <si>
    <t>CANCELACION DE FICHA 202411ZAC00046</t>
  </si>
  <si>
    <t>E11ZAC0082</t>
  </si>
  <si>
    <t>710629-TR -000145</t>
  </si>
  <si>
    <t>11ZAC00065</t>
  </si>
  <si>
    <t>F/08C7 APOYO A VICTIMA DE VIOLENCIA</t>
  </si>
  <si>
    <t>CARLOS RODRIGUEZ MORALES</t>
  </si>
  <si>
    <t>E11ZAC0084</t>
  </si>
  <si>
    <t>710629-TR -000146</t>
  </si>
  <si>
    <t>11ZAC00066</t>
  </si>
  <si>
    <t>F/2307,2308,2309,2310,2311,2315 PAPELERI</t>
  </si>
  <si>
    <t>IMPULSO EMPRESARIAL LA FRAGUA, SA DE CV</t>
  </si>
  <si>
    <t>E11ZAC0015</t>
  </si>
  <si>
    <t>710629-CH -000067</t>
  </si>
  <si>
    <t>11ZAC00013</t>
  </si>
  <si>
    <t>APOYO ECONOMICO CONCURSO INTERNO DE PROG</t>
  </si>
  <si>
    <t>LIPR600513HTLCMB01</t>
  </si>
  <si>
    <t>LIPR600513</t>
  </si>
  <si>
    <t>E11ZAC0016</t>
  </si>
  <si>
    <t>710629-CH -000068</t>
  </si>
  <si>
    <t>11ZAC00014</t>
  </si>
  <si>
    <t>APOYO ECON COMISION CICLISTA BASILICA GP</t>
  </si>
  <si>
    <t>COPV710710HTLRRD02</t>
  </si>
  <si>
    <t>COPV710710</t>
  </si>
  <si>
    <t>E11ZAC0060</t>
  </si>
  <si>
    <t>10556-TR-0005</t>
  </si>
  <si>
    <t>TRASPASO DE RECURSO COMBSEPT- RETORNO</t>
  </si>
  <si>
    <t>FORTAMUN 2024</t>
  </si>
  <si>
    <t>E11ZAC0061</t>
  </si>
  <si>
    <t>10556-TR-0006</t>
  </si>
  <si>
    <t>FFM***0556 ALA GTO***0629, POR PAGO DE</t>
  </si>
  <si>
    <t>COMBUSTIBLE</t>
  </si>
  <si>
    <t>E11ZAC0063</t>
  </si>
  <si>
    <t>10556-TR-0007</t>
  </si>
  <si>
    <t>TRASPASO DE RECURSO COMB OCT- RETORNO</t>
  </si>
  <si>
    <t>E11ZAC0067</t>
  </si>
  <si>
    <t>10556-TR-0008</t>
  </si>
  <si>
    <t>E11ZAC0085</t>
  </si>
  <si>
    <t>710629-TR -000147</t>
  </si>
  <si>
    <t>11ZAC00067</t>
  </si>
  <si>
    <t>FC1CF MANTENIMIENTO RECOLECTOR BASURA</t>
  </si>
  <si>
    <t>E11ZAC0087</t>
  </si>
  <si>
    <t>710246-TR -000002</t>
  </si>
  <si>
    <t>TRASPASO ENTRE PROGRAMAS A GC</t>
  </si>
  <si>
    <t>E11ZAC0089</t>
  </si>
  <si>
    <t>710629-TR -000149</t>
  </si>
  <si>
    <t>11ZAC00069</t>
  </si>
  <si>
    <t>F/BBD0 ADQ. DE THONER TESORERIA</t>
  </si>
  <si>
    <t>E11ZAC0090</t>
  </si>
  <si>
    <t>710629-TR -000150</t>
  </si>
  <si>
    <t>CANC DE FICHA 202410ZAC00125</t>
  </si>
  <si>
    <t>E11ZAC0091</t>
  </si>
  <si>
    <t>710629-TR -000151</t>
  </si>
  <si>
    <t>CANCELACION DE FICHA  202410ZAC00127</t>
  </si>
  <si>
    <t>I11ZAC0044</t>
  </si>
  <si>
    <t>710629-DEP-000001</t>
  </si>
  <si>
    <t>TRASPASO DE RECURSOS DIES Y COMB SEP</t>
  </si>
  <si>
    <t>I11ZAC0045</t>
  </si>
  <si>
    <t>710629-DEP-000002</t>
  </si>
  <si>
    <t>TRASP RECURSOS DIES Y COMB OCTUBRE</t>
  </si>
  <si>
    <t>I11ZAC0018</t>
  </si>
  <si>
    <t>710351-PAR-000001</t>
  </si>
  <si>
    <t>PARTICIPACION NOV IDFL 0351</t>
  </si>
  <si>
    <t>I11ZAC0021</t>
  </si>
  <si>
    <t>709647-PAR-000002</t>
  </si>
  <si>
    <t>PARTICIPACION OCT 40% 2/3 9647</t>
  </si>
  <si>
    <t>I11ZAC0024</t>
  </si>
  <si>
    <t>710327-PAR-000002</t>
  </si>
  <si>
    <t>PARTICIPACION OCT 40% 2/3 IVFGD</t>
  </si>
  <si>
    <t>E11ZAC0017</t>
  </si>
  <si>
    <t>710629-CH -000069</t>
  </si>
  <si>
    <t>11ZAC00015</t>
  </si>
  <si>
    <t>APOYO ECONOMICO 50% ENERG POZO 4</t>
  </si>
  <si>
    <t>PEMB560625HTLRJN01</t>
  </si>
  <si>
    <t>PEMB560625</t>
  </si>
  <si>
    <t>E11ZAC0018</t>
  </si>
  <si>
    <t>710629-CH -000070</t>
  </si>
  <si>
    <t>11ZAC00016</t>
  </si>
  <si>
    <t>APOYO ECONOMICO 50% ENERG POZO 2</t>
  </si>
  <si>
    <t>PAZP750116HTLLPB04</t>
  </si>
  <si>
    <t>PAZP750116</t>
  </si>
  <si>
    <t>E11ZAC0086</t>
  </si>
  <si>
    <t>710629-TR -000148</t>
  </si>
  <si>
    <t>11ZAC00068</t>
  </si>
  <si>
    <t>F/C25191 MATERIAL DE LIMPIEZA</t>
  </si>
  <si>
    <t>EJK QUIMICOS SA DE CV</t>
  </si>
  <si>
    <t>E11ZAC0092</t>
  </si>
  <si>
    <t>710629-TR -000152</t>
  </si>
  <si>
    <t>11ZAC00070</t>
  </si>
  <si>
    <t>F/FE3D MANTTO. DE AMBULANCIA</t>
  </si>
  <si>
    <t>GRUPO STELLA DE PUEBLA, SAPI DE CV</t>
  </si>
  <si>
    <t>E11ZAC0093</t>
  </si>
  <si>
    <t>710629-TR -000153</t>
  </si>
  <si>
    <t>11ZAC00071</t>
  </si>
  <si>
    <t>F/7B69 RENTA DE VOLTEO P/RECOLECC BASURA</t>
  </si>
  <si>
    <t>E11ZAC0094</t>
  </si>
  <si>
    <t>710629-TR -000154</t>
  </si>
  <si>
    <t>11ZAC00072</t>
  </si>
  <si>
    <t>F/0C1E BOMBON CON AMARANTO COMITE 16 DIA</t>
  </si>
  <si>
    <t>E11ZAC0095</t>
  </si>
  <si>
    <t>710629-TR -000155</t>
  </si>
  <si>
    <t>11ZAC00073</t>
  </si>
  <si>
    <t>F/09AF PUBLICIDAD NOV IMAGEN PLATAF DIGI</t>
  </si>
  <si>
    <t>E11ZAC0097</t>
  </si>
  <si>
    <t>710629-TR -000156</t>
  </si>
  <si>
    <t>11ZAC00074</t>
  </si>
  <si>
    <t>FV-1-36 ADQ. DE MATERIAL DE LIMPIEZA</t>
  </si>
  <si>
    <t>BEATRIZ TECUITL MENESES</t>
  </si>
  <si>
    <t>E11ZAC0098</t>
  </si>
  <si>
    <t>710629-TR -000157</t>
  </si>
  <si>
    <t>11ZAC00075</t>
  </si>
  <si>
    <t>F/BD2D RENTA DE EQ. DE SONIDO TALLER "EL</t>
  </si>
  <si>
    <t>RAP COMO HERRAMIENTA PARA LA ERRAD VIOLE</t>
  </si>
  <si>
    <t>JARIM LEONARDO SAAVEDRA MOLINA</t>
  </si>
  <si>
    <t>I11ZAC0003</t>
  </si>
  <si>
    <t>710203-PART-000001</t>
  </si>
  <si>
    <t>PARTICIPACION NOVIEMBRE FGP 0203</t>
  </si>
  <si>
    <t>I11ZAC0006</t>
  </si>
  <si>
    <t>710157-PAR-000001</t>
  </si>
  <si>
    <t>PARTICIPACION NOVIEMBRE FFISC 0157</t>
  </si>
  <si>
    <t>I11ZAC0007</t>
  </si>
  <si>
    <t>710122-PAR-000001</t>
  </si>
  <si>
    <t>PARTICIPACION NOVIEMBRE FOCO ISAN</t>
  </si>
  <si>
    <t>I11ZAC0047</t>
  </si>
  <si>
    <t>CANCELACION FICHA</t>
  </si>
  <si>
    <t>CANCELACION DE FICHA 710734-TR-000001</t>
  </si>
  <si>
    <t>PROG. GIM OBRAS</t>
  </si>
  <si>
    <t>E11ZAC0019</t>
  </si>
  <si>
    <t>710629-CH -000071</t>
  </si>
  <si>
    <t>11ZAC00017</t>
  </si>
  <si>
    <t>PAGO ISNTRUCTOR ZUMBA NOVIEMBRE</t>
  </si>
  <si>
    <t>I11ZAC0016</t>
  </si>
  <si>
    <t>710335-PAR-000002</t>
  </si>
  <si>
    <t>ISR ENAJENACION DE BIENES INMUEBLES 0335</t>
  </si>
  <si>
    <t>(ISR ENAJENACION DE BIENES INMUEBLES)</t>
  </si>
  <si>
    <t>E11ZAC0020</t>
  </si>
  <si>
    <t>710629-CH -000072</t>
  </si>
  <si>
    <t>11ZAC00018</t>
  </si>
  <si>
    <t>PAGO INSTRUCTOR DE BASQUET NOVIEMBRE</t>
  </si>
  <si>
    <t>CAGI790516MTLHLS06</t>
  </si>
  <si>
    <t>CAGI790516</t>
  </si>
  <si>
    <t>E11ZAC0021</t>
  </si>
  <si>
    <t>710629-CH -000073</t>
  </si>
  <si>
    <t>11ZAC00019</t>
  </si>
  <si>
    <t>APOYO ECONOMICO A RADIO KANELYTA</t>
  </si>
  <si>
    <t>RAPC891104HTLMRR12</t>
  </si>
  <si>
    <t>RAPC891104</t>
  </si>
  <si>
    <t>E11ZAC0022</t>
  </si>
  <si>
    <t>710629-CH -000074</t>
  </si>
  <si>
    <t>11ZAC00020</t>
  </si>
  <si>
    <t>APOYO ECONOMICO P/COMPRA MAT.TALLER COST</t>
  </si>
  <si>
    <t>TOCI680513MTLZRM03</t>
  </si>
  <si>
    <t>TOCI680513</t>
  </si>
  <si>
    <t>E11ZAC0023</t>
  </si>
  <si>
    <t>710629-CH -000075</t>
  </si>
  <si>
    <t>11ZAC00021</t>
  </si>
  <si>
    <t>APOYO ECONOMICO PARA ESTUDIANTE</t>
  </si>
  <si>
    <t>ROSA020331HTLDRLA7</t>
  </si>
  <si>
    <t>ROSA020331</t>
  </si>
  <si>
    <t>E11ZAC0024</t>
  </si>
  <si>
    <t>710629-CH -000076</t>
  </si>
  <si>
    <t>11ZAC00022</t>
  </si>
  <si>
    <t>APOYO 2A QUINC NOV. MANNTO JARDINES</t>
  </si>
  <si>
    <t>E11ZAC0034</t>
  </si>
  <si>
    <t>710203-TR -000003</t>
  </si>
  <si>
    <t>TRASPASO DE RECURSO A GC</t>
  </si>
  <si>
    <t>E11ZAC0071</t>
  </si>
  <si>
    <t>10556-TR-0009</t>
  </si>
  <si>
    <t>11ZAC00059</t>
  </si>
  <si>
    <t>FACT 36B40, C4CF Y 05A2, MANTTO A</t>
  </si>
  <si>
    <t>PATRULLA NP 300 Y TSURU  DE SEGURIDAD</t>
  </si>
  <si>
    <t>PUBLICA EN EL MES DE NOVIEMBRE</t>
  </si>
  <si>
    <t>E11ZAC0080</t>
  </si>
  <si>
    <t>10556-TR-0010</t>
  </si>
  <si>
    <t>11ZAC00063</t>
  </si>
  <si>
    <t>PAGO 2DA QNA DE NOV PERSONAL DE SEG. P</t>
  </si>
  <si>
    <t>E11ZAC0099</t>
  </si>
  <si>
    <t>710629-TR -000158</t>
  </si>
  <si>
    <t>ANTICIPO DE NOMINA 2A QUINC NOV.</t>
  </si>
  <si>
    <t>E11ZAC0100</t>
  </si>
  <si>
    <t>710629-TR -000159</t>
  </si>
  <si>
    <t>TRASPASO DE RECURSOS PARTICIP NOV GIMO</t>
  </si>
  <si>
    <t>E11ZAC0101</t>
  </si>
  <si>
    <t>710629-TR -000160</t>
  </si>
  <si>
    <t>11ZAC00076</t>
  </si>
  <si>
    <t>CFE AUDIT MPAL 12/09-13/11/24</t>
  </si>
  <si>
    <t>E11ZAC0102</t>
  </si>
  <si>
    <t>710629-TR -000161</t>
  </si>
  <si>
    <t>11ZAC00077</t>
  </si>
  <si>
    <t>F/916 MANTTO. DE MARCA NOVIEMBRE</t>
  </si>
  <si>
    <t>E11ZAC0103</t>
  </si>
  <si>
    <t>710629-TR -000162</t>
  </si>
  <si>
    <t>11ZAC00078</t>
  </si>
  <si>
    <t>CFE PCIA MUNICIPAL 12/09-13/11/2024</t>
  </si>
  <si>
    <t>E11ZAC0104</t>
  </si>
  <si>
    <t>710629-TR -000163</t>
  </si>
  <si>
    <t>11ZAC00079</t>
  </si>
  <si>
    <t>CFE  CENTRO SALUD APOYO 12/09-13/11/2024</t>
  </si>
  <si>
    <t>E11ZAC0105</t>
  </si>
  <si>
    <t>710629-TR -000164</t>
  </si>
  <si>
    <t>11ZAC00080</t>
  </si>
  <si>
    <t>CFE  PCIA MPAL  12/09-13/11/2024</t>
  </si>
  <si>
    <t>E11ZAC0106</t>
  </si>
  <si>
    <t>710629-TR -000165</t>
  </si>
  <si>
    <t>11ZAC00081</t>
  </si>
  <si>
    <t>CFE INSTALACIONES UBR 12/09-13/11/2024</t>
  </si>
  <si>
    <t>E11ZAC0107</t>
  </si>
  <si>
    <t>710629-TR -000166</t>
  </si>
  <si>
    <t>11ZAC00082</t>
  </si>
  <si>
    <t>E11ZAC0108</t>
  </si>
  <si>
    <t>710629-TR -000167</t>
  </si>
  <si>
    <t>11ZAC00083</t>
  </si>
  <si>
    <t>TELMEX  UBR NOV P/SEP-OCT</t>
  </si>
  <si>
    <t>E11ZAC0109</t>
  </si>
  <si>
    <t>710629-TR -000168</t>
  </si>
  <si>
    <t>11ZAC00084</t>
  </si>
  <si>
    <t>TELMEX COMANDANCIA NOV P/SEP-OCT</t>
  </si>
  <si>
    <t>E11ZAC0110</t>
  </si>
  <si>
    <t>710629-TR -000169</t>
  </si>
  <si>
    <t>11ZAC00085</t>
  </si>
  <si>
    <t>REPOSICION DE GASTOS CAJA</t>
  </si>
  <si>
    <t>E11ZAC0111</t>
  </si>
  <si>
    <t>710629-TR -000170</t>
  </si>
  <si>
    <t>11ZAC00086</t>
  </si>
  <si>
    <t>F/02CA APOYO FISCALES</t>
  </si>
  <si>
    <t>E11ZAC0112</t>
  </si>
  <si>
    <t>710629-TR -000171</t>
  </si>
  <si>
    <t>11ZAC00087</t>
  </si>
  <si>
    <t>F/8AF3 PUBLICACION NOVIEMBRE CONECTA2</t>
  </si>
  <si>
    <t>E11ZAC0113</t>
  </si>
  <si>
    <t>710629-TR -000172</t>
  </si>
  <si>
    <t>11ZAC00088</t>
  </si>
  <si>
    <t>F/6599 CONSUMO DE AGUA</t>
  </si>
  <si>
    <t>E11ZAC0114</t>
  </si>
  <si>
    <t>710629-TR -000173</t>
  </si>
  <si>
    <t>11ZAC00089</t>
  </si>
  <si>
    <t>F/MC6628 SERV. INSTAL,CONF,CAPACIT COMPQ</t>
  </si>
  <si>
    <t>E11ZAC0115</t>
  </si>
  <si>
    <t>710629-TR -000174</t>
  </si>
  <si>
    <t>11ZAC00090</t>
  </si>
  <si>
    <t>F/E85D PUBLICACION NOV LA BESTIA POLITIC</t>
  </si>
  <si>
    <t>E11ZAC0116</t>
  </si>
  <si>
    <t>710629-TR -000175</t>
  </si>
  <si>
    <t>11ZAC00091</t>
  </si>
  <si>
    <t>F/FA7 PUBLICACION NOV ZACATELCO RADIO</t>
  </si>
  <si>
    <t>E11ZAC0117</t>
  </si>
  <si>
    <t>710629-TR -000176</t>
  </si>
  <si>
    <t>11ZAC00092</t>
  </si>
  <si>
    <t>F/73D9,E3C0,225D, MANTTO TSURU Y URVAN</t>
  </si>
  <si>
    <t>E11ZAC0118</t>
  </si>
  <si>
    <t>710629-TR -000177</t>
  </si>
  <si>
    <t>11ZAC00093</t>
  </si>
  <si>
    <t>F/F928 PUBLICACIONES NOV. 385 GRADOS</t>
  </si>
  <si>
    <t>E11ZAC0119</t>
  </si>
  <si>
    <t>710629-TR -000178</t>
  </si>
  <si>
    <t>11ZAC00094</t>
  </si>
  <si>
    <t>F/3D25,7875,E8D4,B900,7950,833F,93AC,13B</t>
  </si>
  <si>
    <t>ALQUILER DE SILLAS, MESAS, ETC</t>
  </si>
  <si>
    <t>E11ZAC0120</t>
  </si>
  <si>
    <t>710629-TR -000179</t>
  </si>
  <si>
    <t>11ZAC00095</t>
  </si>
  <si>
    <t>2A QUINCENA DE NOVIEMBRE GC</t>
  </si>
  <si>
    <t>E11ZAC0121</t>
  </si>
  <si>
    <t>710629-TR -000180</t>
  </si>
  <si>
    <t>11ZAC00096</t>
  </si>
  <si>
    <t>F/62AA APOYO RENTA AUDIO SEMANA CONALEP</t>
  </si>
  <si>
    <t>ALEXIS PLUMA POLVO</t>
  </si>
  <si>
    <t>E11ZAC0128</t>
  </si>
  <si>
    <t>710629-TR -000185</t>
  </si>
  <si>
    <t>11ZAC00107</t>
  </si>
  <si>
    <t>F/DAD8 PUB OCT Y NOV. TLAHUICOLE INFORMA</t>
  </si>
  <si>
    <t>ALDO FRANCISCO ORTIZ CASTILLO</t>
  </si>
  <si>
    <t>E11ZAC0129</t>
  </si>
  <si>
    <t>ANT. MTTO ALUM PUB</t>
  </si>
  <si>
    <t>ANTICIPO DE MANTENIMIENTO DE ALUMBRADO P</t>
  </si>
  <si>
    <t>GRUPO JOLPED DE MEXICO SAS DE CV</t>
  </si>
  <si>
    <t>I11ZAC0004</t>
  </si>
  <si>
    <t>710173-PART-000001</t>
  </si>
  <si>
    <t>PARTICIPACION NOVIEMBRE FFMPAL 0173</t>
  </si>
  <si>
    <t>I11ZAC0009</t>
  </si>
  <si>
    <t>10556-TR-00001</t>
  </si>
  <si>
    <t>PARTICIPACION NOV FORTAMUN 0556</t>
  </si>
  <si>
    <t>I11ZAC0013</t>
  </si>
  <si>
    <t>710289-PAR-000001</t>
  </si>
  <si>
    <t>PARTICIPACION NOV IEPS 0289</t>
  </si>
  <si>
    <t>I11ZAC0037</t>
  </si>
  <si>
    <t>D11ZAC0005</t>
  </si>
  <si>
    <t>710629-ANT-000001</t>
  </si>
  <si>
    <t>11ZAC00099</t>
  </si>
  <si>
    <t>TELMEX  BIBLIOTECA 2466882358  NOVIEMBRE</t>
  </si>
  <si>
    <t>E11ZAC0035</t>
  </si>
  <si>
    <t>710173-TR -000002</t>
  </si>
  <si>
    <t>E11ZAC0036</t>
  </si>
  <si>
    <t>710157-TR -000003</t>
  </si>
  <si>
    <t>E11ZAC0037</t>
  </si>
  <si>
    <t>710122-TR -000002</t>
  </si>
  <si>
    <t>E11ZAC0074</t>
  </si>
  <si>
    <t>710289-TR -000002</t>
  </si>
  <si>
    <t>E11ZAC0076</t>
  </si>
  <si>
    <t>710335-TR -000002</t>
  </si>
  <si>
    <t>PROG. INCENTIVO DERIVADOS DE COLABORAC</t>
  </si>
  <si>
    <t>E11ZAC0077</t>
  </si>
  <si>
    <t>710351-TR -000002</t>
  </si>
  <si>
    <t>E11ZAC0078</t>
  </si>
  <si>
    <t>709647-TR -000002</t>
  </si>
  <si>
    <t>E11ZAC0083</t>
  </si>
  <si>
    <t>710327-TR -000002</t>
  </si>
  <si>
    <t>E11ZAC0088</t>
  </si>
  <si>
    <t>10556-TR-011</t>
  </si>
  <si>
    <t>***0556 FFFM  A LA ***0629 GTOC, PARA EL</t>
  </si>
  <si>
    <t>RETORNO, NOVIEMBRE</t>
  </si>
  <si>
    <t>E11ZAC0122</t>
  </si>
  <si>
    <t>710629-TR -000181</t>
  </si>
  <si>
    <t>CANCELACION DE FICHA 2024I10ZAC0042</t>
  </si>
  <si>
    <t>E11ZAC0123</t>
  </si>
  <si>
    <t>710629-TR -000182</t>
  </si>
  <si>
    <t>I11ZAC0025</t>
  </si>
  <si>
    <t>710173-REN-000001</t>
  </si>
  <si>
    <t>INTERESES BANCARIOS 0173</t>
  </si>
  <si>
    <t>I11ZAC0026</t>
  </si>
  <si>
    <t>710157-REN-000002</t>
  </si>
  <si>
    <t>INTERESES BANCARIOS 0157</t>
  </si>
  <si>
    <t>I11ZAC0027</t>
  </si>
  <si>
    <t>710289-REN-000001</t>
  </si>
  <si>
    <t>INTERESES BANCARIOS 0289</t>
  </si>
  <si>
    <t>I11ZAC0028</t>
  </si>
  <si>
    <t>710335-REN-000002</t>
  </si>
  <si>
    <t>INTERESES BANCARIOS 0335</t>
  </si>
  <si>
    <t>I11ZAC0029</t>
  </si>
  <si>
    <t>710351-REN-000002</t>
  </si>
  <si>
    <t>INTERESES BANCARIOS 0351</t>
  </si>
  <si>
    <t>I11ZAC0030</t>
  </si>
  <si>
    <t>709647-REN-000002</t>
  </si>
  <si>
    <t>INTERESES BANCARIOS 9647</t>
  </si>
  <si>
    <t>I11ZAC0031</t>
  </si>
  <si>
    <t>710327-REN-000002</t>
  </si>
  <si>
    <t>INTERESES BANCARIOS 0327</t>
  </si>
  <si>
    <t>I11ZAC0038</t>
  </si>
  <si>
    <t>REC UBR NOV</t>
  </si>
  <si>
    <t>RECAUDACION UBR NOVIEMBRE</t>
  </si>
  <si>
    <t>I11ZAC0039</t>
  </si>
  <si>
    <t>REC ING PROP NOV</t>
  </si>
  <si>
    <t>RECAUDACION INGRESOS PROPIOS NOVIEMBRE</t>
  </si>
  <si>
    <t>I11ZAC0040</t>
  </si>
  <si>
    <t>REC PREDIAL NOV</t>
  </si>
  <si>
    <t>11ZAC00100</t>
  </si>
  <si>
    <t>I11ZAC0041</t>
  </si>
  <si>
    <t>REC AGPOT NOV</t>
  </si>
  <si>
    <t>11ZAC00101</t>
  </si>
  <si>
    <t>APOYO DESCUENTO USUARIOS DE AGUA POTABLE</t>
  </si>
  <si>
    <t>I11ZAC0046</t>
  </si>
  <si>
    <t>710629-DEP-000003</t>
  </si>
  <si>
    <t>TRASPASO DE REC CANC DE FICHA PREST</t>
  </si>
  <si>
    <t>I12ZAC0001</t>
  </si>
  <si>
    <t>710629-REN-000003</t>
  </si>
  <si>
    <t>INTERESES GANADOS DICIEMBRE GC</t>
  </si>
  <si>
    <t>I12ZAC0002</t>
  </si>
  <si>
    <t>710203-REN-000002</t>
  </si>
  <si>
    <t>INTERESES BANCARIOS DIC FGP 0203</t>
  </si>
  <si>
    <t>I12ZAC0011</t>
  </si>
  <si>
    <t>INT DIC REG CIV 0378</t>
  </si>
  <si>
    <t>INTERESESS BANCARIOS DICIEMBRE REG CIVIL</t>
  </si>
  <si>
    <t>I12ZAC0013</t>
  </si>
  <si>
    <t>710246-REN-000002</t>
  </si>
  <si>
    <t>INTERESES BANCARIOS DIC  ISR 0246</t>
  </si>
  <si>
    <t>I12ZAC0015</t>
  </si>
  <si>
    <t>710696-REN-000002</t>
  </si>
  <si>
    <t>INTERESES BANCARIOS DIC GIM PROG</t>
  </si>
  <si>
    <t>I12ZAC0022</t>
  </si>
  <si>
    <t>710734-REN-000002</t>
  </si>
  <si>
    <t>INTERESES BANCARIOS DIC GIM OBRA</t>
  </si>
  <si>
    <t>I12ZAC0023</t>
  </si>
  <si>
    <t>10599-REND-001</t>
  </si>
  <si>
    <t>RENDIMIENTOS GENERADOS EN EL MES DE</t>
  </si>
  <si>
    <t>DICIEMBRE DE 2024, DE LA CUENTA ***0599</t>
  </si>
  <si>
    <t>I12ZAC0033</t>
  </si>
  <si>
    <t>CAN FICHA IP 710467</t>
  </si>
  <si>
    <t>CANCELACION DE FICHA 710467-TR-00006</t>
  </si>
  <si>
    <t>I12ZAC0045</t>
  </si>
  <si>
    <t>INT IP 0467</t>
  </si>
  <si>
    <t>INTERESES BANCARIOS DIC ING PROPIOS</t>
  </si>
  <si>
    <t>E12ZAC0001</t>
  </si>
  <si>
    <t>10556-TR-001</t>
  </si>
  <si>
    <t>12ZAC00001</t>
  </si>
  <si>
    <t>FACT FE9F49 MANTTO PATRULLA NO. PZ04,</t>
  </si>
  <si>
    <t>PERTENECIENTE A SEGURIDAD PUBLICA</t>
  </si>
  <si>
    <t>CLODOALDO PINEDA MENESES</t>
  </si>
  <si>
    <t>E12ZAC0005</t>
  </si>
  <si>
    <t>710629-CH -000077</t>
  </si>
  <si>
    <t>12ZAC00005</t>
  </si>
  <si>
    <t>APOYO ECONOM. 50% PAGO LUZ POZO NO.3</t>
  </si>
  <si>
    <t>E12ZAC0006</t>
  </si>
  <si>
    <t>710629-CH -000078</t>
  </si>
  <si>
    <t>E12ZAC0007</t>
  </si>
  <si>
    <t>710629-CH -000079</t>
  </si>
  <si>
    <t>12ZAC00006</t>
  </si>
  <si>
    <t>APOYO ECON 50% LUZ POZO NO. 5</t>
  </si>
  <si>
    <t>PELE600211HTLRND00</t>
  </si>
  <si>
    <t>PELE600211</t>
  </si>
  <si>
    <t>E12ZAC0074</t>
  </si>
  <si>
    <t>710629-TR -000188</t>
  </si>
  <si>
    <t>12ZAC00053</t>
  </si>
  <si>
    <t>TELMEX NOVIEMBRE PCIA 2464970542</t>
  </si>
  <si>
    <t>E12ZAC0075</t>
  </si>
  <si>
    <t>710629-TR -000189</t>
  </si>
  <si>
    <t>12ZAC00054</t>
  </si>
  <si>
    <t>F/E9E5 CONF. Y TALLER FINANZAS PERSONALE</t>
  </si>
  <si>
    <t>EDUCACION FINANCIERA</t>
  </si>
  <si>
    <t>VALERIA ARELLANO DELGADO</t>
  </si>
  <si>
    <t>E12ZAC0076</t>
  </si>
  <si>
    <t>710629-TR -000190</t>
  </si>
  <si>
    <t>12ZAC00055</t>
  </si>
  <si>
    <t>F/73 SERVICIO DE FRENADO URVAN</t>
  </si>
  <si>
    <t>E12ZAC0077</t>
  </si>
  <si>
    <t>710629-TR -000191</t>
  </si>
  <si>
    <t>12ZAC00056</t>
  </si>
  <si>
    <t>F/71 SERVICIO PREVENTIVO, CORRECT TOYOTA</t>
  </si>
  <si>
    <t>E12ZAC0216</t>
  </si>
  <si>
    <t>710629-710-000001</t>
  </si>
  <si>
    <t>12ZAC00176</t>
  </si>
  <si>
    <t>COMISIONES BANCARIAS NOV GC</t>
  </si>
  <si>
    <t>I12ZAC0020</t>
  </si>
  <si>
    <t>10556-REND-01</t>
  </si>
  <si>
    <t>DICIEMBRE DE LA CUENTA BANCARIA ***10556</t>
  </si>
  <si>
    <t>E12ZAC0004</t>
  </si>
  <si>
    <t>710629-TR -000186</t>
  </si>
  <si>
    <t>12ZAC00004</t>
  </si>
  <si>
    <t>COM. BANCARIAS BANCA NETH CASH NOV GC</t>
  </si>
  <si>
    <t>E12ZAC0008</t>
  </si>
  <si>
    <t>710629-CH -000080</t>
  </si>
  <si>
    <t>12ZAC00007</t>
  </si>
  <si>
    <t>NOBA891215MTLHRD09</t>
  </si>
  <si>
    <t>NOBA891215</t>
  </si>
  <si>
    <t>E12ZAC0009</t>
  </si>
  <si>
    <t>710629-CH -000081</t>
  </si>
  <si>
    <t>E12ZAC0010</t>
  </si>
  <si>
    <t>710629-CH -000082</t>
  </si>
  <si>
    <t>12ZAC00008</t>
  </si>
  <si>
    <t>APOYO ECONOMICO P/GTOS. FUNERAL</t>
  </si>
  <si>
    <t>ZAMF930818MTLRRL03</t>
  </si>
  <si>
    <t>ZAMF930818</t>
  </si>
  <si>
    <t>E12ZAC0051</t>
  </si>
  <si>
    <t>10556-TR-002</t>
  </si>
  <si>
    <t>12ZAC00034</t>
  </si>
  <si>
    <t>F/79C2,7EC6 ADQ.COMB. Y DIESEL FFM NOV</t>
  </si>
  <si>
    <t>E12ZAC0078</t>
  </si>
  <si>
    <t>710629-TR -000192</t>
  </si>
  <si>
    <t>12ZAC00057</t>
  </si>
  <si>
    <t>F/B788 ADQUISICION DE COMBUSTIBLE NOV</t>
  </si>
  <si>
    <t>E12ZAC0079</t>
  </si>
  <si>
    <t>710629-TR -000193</t>
  </si>
  <si>
    <t>12ZAC00058</t>
  </si>
  <si>
    <t>APOYO ECON. 5 MAMPARAS  ESC.PRIM.MELCHOR</t>
  </si>
  <si>
    <t>E12ZAC0080</t>
  </si>
  <si>
    <t>710629-TTR-000001</t>
  </si>
  <si>
    <t>12ZAC00059</t>
  </si>
  <si>
    <t>F/3439 PINTA DE LETRAS "ZACUALPAN"</t>
  </si>
  <si>
    <t>E12ZAC0081</t>
  </si>
  <si>
    <t>710629-TR -000194</t>
  </si>
  <si>
    <t>12ZAC00060</t>
  </si>
  <si>
    <t>F/DFA7 SERIES FOCOS LED PARA ADORNO PARQ</t>
  </si>
  <si>
    <t>MARICELA OROZCO TORALES</t>
  </si>
  <si>
    <t>E12ZAC0082</t>
  </si>
  <si>
    <t>710629-TR -000195</t>
  </si>
  <si>
    <t>12ZAC00061</t>
  </si>
  <si>
    <t>F/105 BOLETIN PRENSA OCT, NOV. INF INDEP</t>
  </si>
  <si>
    <t>GIL PEREZ ZOTO</t>
  </si>
  <si>
    <t>E12ZAC0083</t>
  </si>
  <si>
    <t>710629-TR -000196</t>
  </si>
  <si>
    <t>12ZAC00062</t>
  </si>
  <si>
    <t>F/A218102 MATERIAL P/ADORNO NAVIDAD</t>
  </si>
  <si>
    <t>TELAS RAFA, SA DE CV</t>
  </si>
  <si>
    <t>E12ZAC0084</t>
  </si>
  <si>
    <t>710629-TR -000197</t>
  </si>
  <si>
    <t>12ZAC00063</t>
  </si>
  <si>
    <t>F/A1489 PELOTAS PARA ADORNO DE ARBOL NAV</t>
  </si>
  <si>
    <t>E12ZAC0085</t>
  </si>
  <si>
    <t>710629-TR -000198</t>
  </si>
  <si>
    <t>12ZAC00064</t>
  </si>
  <si>
    <t>APOYO ECONOMICO OXIGENO</t>
  </si>
  <si>
    <t>E12ZAC0011</t>
  </si>
  <si>
    <t>710629-CH -000083</t>
  </si>
  <si>
    <t>12ZAC00009</t>
  </si>
  <si>
    <t>APOYO ECONOMICO P/GASTOS MEDICOS</t>
  </si>
  <si>
    <t>MAJE610304MTLCRL15</t>
  </si>
  <si>
    <t>MAJE610304</t>
  </si>
  <si>
    <t>I12ZAC0034</t>
  </si>
  <si>
    <t>CANC SALDO CAJA</t>
  </si>
  <si>
    <t>DEPOSITO RECAUDACION ING PROPIOS</t>
  </si>
  <si>
    <t>E12ZAC0012</t>
  </si>
  <si>
    <t>710629-CH -000084</t>
  </si>
  <si>
    <t>12ZAC00010</t>
  </si>
  <si>
    <t>APOYO ESTUDIOS ULTRASONIDO Y TRASLADO</t>
  </si>
  <si>
    <t>FRANCISCA ARIANA TLACOXOCHITECATL ZAMORA</t>
  </si>
  <si>
    <t>E12ZAC0013</t>
  </si>
  <si>
    <t>710629-CH -000085</t>
  </si>
  <si>
    <t>12ZAC00011</t>
  </si>
  <si>
    <t>APOYO ECON ENERGIA ELECTRICA POZO 4 NOV</t>
  </si>
  <si>
    <t>E12ZAC0014</t>
  </si>
  <si>
    <t>710629-CH -000086</t>
  </si>
  <si>
    <t>12ZAC00012</t>
  </si>
  <si>
    <t>APOYO POR PINTAR LETRAS "FELIZ NAVIDAD"</t>
  </si>
  <si>
    <t>RAGM710514HTLMR00</t>
  </si>
  <si>
    <t>RAGM710514</t>
  </si>
  <si>
    <t>E12ZAC0015</t>
  </si>
  <si>
    <t>710629-CH -000087</t>
  </si>
  <si>
    <t>12ZAC00013</t>
  </si>
  <si>
    <t>VIATICOS AL OPERADOR DE MAQUINA SECODUVI</t>
  </si>
  <si>
    <t>SILVESTRE FRANCISCO FLORES ORDONEZ</t>
  </si>
  <si>
    <t>E12ZAC0016</t>
  </si>
  <si>
    <t>710629-CH -000088</t>
  </si>
  <si>
    <t>12ZAC00014</t>
  </si>
  <si>
    <t>APOYO IMPARTICION TALLER BORDADO</t>
  </si>
  <si>
    <t>TAMV790808MCSPNL04</t>
  </si>
  <si>
    <t>TAMV790808</t>
  </si>
  <si>
    <t>E12ZAC0087</t>
  </si>
  <si>
    <t>710629-TR -000199</t>
  </si>
  <si>
    <t>12ZAC00065</t>
  </si>
  <si>
    <t>RECUPERACION DE GASTOS DE CAJA</t>
  </si>
  <si>
    <t>I12ZAC0014</t>
  </si>
  <si>
    <t>710246-PAR-000002</t>
  </si>
  <si>
    <t>DEV. ISR CORRESPONDIENTE AL MES DE OCT</t>
  </si>
  <si>
    <t>E120000001</t>
  </si>
  <si>
    <t>710629-CH -000089</t>
  </si>
  <si>
    <t>12ZAC00015</t>
  </si>
  <si>
    <t>APOYO ECON CONVIVIO NAVIDAD MAESTROS JUB</t>
  </si>
  <si>
    <t>GOHC530608MTLNRR05</t>
  </si>
  <si>
    <t>GOHC530608</t>
  </si>
  <si>
    <t>E12ZAC0017</t>
  </si>
  <si>
    <t>710629-CH -000090</t>
  </si>
  <si>
    <t>12ZAC00016</t>
  </si>
  <si>
    <t>APOYO ECON CONVIVIO ESC.SEC.FED.FELIPE S</t>
  </si>
  <si>
    <t>EAPE730530MTLSZV03</t>
  </si>
  <si>
    <t>EAPE730530</t>
  </si>
  <si>
    <t>E12ZAC0018</t>
  </si>
  <si>
    <t>710629-CH -000091</t>
  </si>
  <si>
    <t>12ZAC00017</t>
  </si>
  <si>
    <t>APOYO ECONOMICO CONVIVIO DELEG SINDICAL</t>
  </si>
  <si>
    <t>LUAL681419HDFNGS04</t>
  </si>
  <si>
    <t>LUAL681419</t>
  </si>
  <si>
    <t>E12ZAC0088</t>
  </si>
  <si>
    <t>710629-TR -000200</t>
  </si>
  <si>
    <t>12ZAC00067</t>
  </si>
  <si>
    <t>F/8C84 THONER TESORERIA</t>
  </si>
  <si>
    <t>E12ZAC0089</t>
  </si>
  <si>
    <t>710629-TR -000201</t>
  </si>
  <si>
    <t>12ZAC00068</t>
  </si>
  <si>
    <t>APOYO ECONOMICO P/GTOS. DE FUNERAL</t>
  </si>
  <si>
    <t>TEMI880420HTLNN02</t>
  </si>
  <si>
    <t>TEMI880420</t>
  </si>
  <si>
    <t>E12ZAC0090</t>
  </si>
  <si>
    <t>710629-TR -000202</t>
  </si>
  <si>
    <t>12ZAC00070</t>
  </si>
  <si>
    <t>F/789C MANTTO RECOLECTOR</t>
  </si>
  <si>
    <t>E12ZAC0123</t>
  </si>
  <si>
    <t>710629-TR -000314</t>
  </si>
  <si>
    <t>ANTICIPO 1A. QUINCENA DE DICIEMBRE BOMB</t>
  </si>
  <si>
    <t>E12ZAC0141</t>
  </si>
  <si>
    <t>55315-TR-001</t>
  </si>
  <si>
    <t>12ZAC00115</t>
  </si>
  <si>
    <t>REINTEGRO DEL PORBAIM A GOBIERNO DEL</t>
  </si>
  <si>
    <t>ESTADO DE TLAXCALA, DECONFORMIDAD AL OFI</t>
  </si>
  <si>
    <t>NO. 1029/IEM/11/PROABIM/2024</t>
  </si>
  <si>
    <t>SECRETARIA DE FINANZAS DEL GOBIERNO DEL ESTADO</t>
  </si>
  <si>
    <t>I12ZAC0006</t>
  </si>
  <si>
    <t>710335-PAR-000003</t>
  </si>
  <si>
    <t>PARTICIPACION NOVIEMBRE IDCF 0335</t>
  </si>
  <si>
    <t>E12ZAC0002</t>
  </si>
  <si>
    <t>10556-TR-003</t>
  </si>
  <si>
    <t>12ZAC00002</t>
  </si>
  <si>
    <t>E12ZAC0019</t>
  </si>
  <si>
    <t>710629-CH -000092</t>
  </si>
  <si>
    <t>12ZAC00018</t>
  </si>
  <si>
    <t>APOYO PARA GASTOS DE ESTUDIANTE</t>
  </si>
  <si>
    <t>VAMK030811MTLZNRA8</t>
  </si>
  <si>
    <t>VAMK030811</t>
  </si>
  <si>
    <t>E12ZAC0020</t>
  </si>
  <si>
    <t>710629-CH -000093</t>
  </si>
  <si>
    <t>12ZAC00019</t>
  </si>
  <si>
    <t>APOYO ECONOMICO P/GTOS DE PRIMERA NECESI</t>
  </si>
  <si>
    <t>ZECI</t>
  </si>
  <si>
    <t>I12ZAC0036</t>
  </si>
  <si>
    <t>E12ZAC0091</t>
  </si>
  <si>
    <t>710629-TR -000203</t>
  </si>
  <si>
    <t>12ZAC00071</t>
  </si>
  <si>
    <t>F/13962 MATERIAL PARA ADORNO NAVIDEÑO</t>
  </si>
  <si>
    <t>E12ZAC0092</t>
  </si>
  <si>
    <t>710629-TR -000204</t>
  </si>
  <si>
    <t>12ZAC00072</t>
  </si>
  <si>
    <t>F/EFEC,FDD1, MOTOSIERRA Y SOPLADORA</t>
  </si>
  <si>
    <t>E12ZAC0096</t>
  </si>
  <si>
    <t>710629-TR -000205</t>
  </si>
  <si>
    <t>12ZAC00074</t>
  </si>
  <si>
    <t>F/34,35,36,37,38,39,40,41,42 MATERIAL</t>
  </si>
  <si>
    <t>FERRETERIA VARIAS AREAS</t>
  </si>
  <si>
    <t>E12ZAC0097</t>
  </si>
  <si>
    <t>710629-TR -000206</t>
  </si>
  <si>
    <t>12ZAC00076</t>
  </si>
  <si>
    <t>F/2F01 LONCH PERSONAL Q ASISTIO A 3R INF</t>
  </si>
  <si>
    <t>DE GOBIERNO ESTATAL</t>
  </si>
  <si>
    <t>E12ZAC0098</t>
  </si>
  <si>
    <t>710629-TR -000207</t>
  </si>
  <si>
    <t>12ZAC00077</t>
  </si>
  <si>
    <t>F/B992 TORTAS EVENTO CARAVANA DIFUSION</t>
  </si>
  <si>
    <t>CULTURA DENUNCIA VIOLENCIA CONTRA MUJER</t>
  </si>
  <si>
    <t>I12ZAC0035</t>
  </si>
  <si>
    <t>E12ZAC0021</t>
  </si>
  <si>
    <t>710629-CH -000094</t>
  </si>
  <si>
    <t>12ZAC00020</t>
  </si>
  <si>
    <t>PEPR850628MTLRRS02</t>
  </si>
  <si>
    <t>PEPR850628</t>
  </si>
  <si>
    <t>E12ZAC0022</t>
  </si>
  <si>
    <t>710629-CH -000095</t>
  </si>
  <si>
    <t>E12ZAC0023</t>
  </si>
  <si>
    <t>710629-CH -000096</t>
  </si>
  <si>
    <t>12ZAC00021</t>
  </si>
  <si>
    <t>APOYO ECONOMICO P/CONVIVIO ESC.PRIM.MELC</t>
  </si>
  <si>
    <t>HESY911007MTLRNS02</t>
  </si>
  <si>
    <t>HESY911007</t>
  </si>
  <si>
    <t>E12ZAC0099</t>
  </si>
  <si>
    <t>710629-TR -000208</t>
  </si>
  <si>
    <t>12ZAC00078</t>
  </si>
  <si>
    <t>F/6132 PRESENT CUENTO NAVID ENCEND ARBOL</t>
  </si>
  <si>
    <t>JESSICA LIZBETH HERNANDEZ VILLEGAS</t>
  </si>
  <si>
    <t>E12ZAC0101</t>
  </si>
  <si>
    <t>710629-TR -000209</t>
  </si>
  <si>
    <t>12ZAC00079</t>
  </si>
  <si>
    <t>F/2D61 RTA AUTOB. 3ER INF ESTATAL 7/DIC</t>
  </si>
  <si>
    <t>PROG- GASTO CORRIENTE</t>
  </si>
  <si>
    <t>E12ZAC0102</t>
  </si>
  <si>
    <t>710629-TR -000210</t>
  </si>
  <si>
    <t>E12ZAC0217</t>
  </si>
  <si>
    <t>TR/3028 IP 710467</t>
  </si>
  <si>
    <t>I12ZAC0037</t>
  </si>
  <si>
    <t>D12ZAC0001</t>
  </si>
  <si>
    <t>PAGO DE IMPTOS FEDERALES NOV FFM</t>
  </si>
  <si>
    <t>E12ZAC0024</t>
  </si>
  <si>
    <t>710629-CH -000097</t>
  </si>
  <si>
    <t>12ZAC00022</t>
  </si>
  <si>
    <t>APOYO 50% ENERG ELECT. POZO NO. 2</t>
  </si>
  <si>
    <t>E12ZAC0050</t>
  </si>
  <si>
    <t>710629-TR -000187</t>
  </si>
  <si>
    <t>ISR FORTAMUN</t>
  </si>
  <si>
    <t>E12ZAC0103</t>
  </si>
  <si>
    <t>710629-TR -000211</t>
  </si>
  <si>
    <t>12ZAC00081</t>
  </si>
  <si>
    <t>PGO. DE IMPUESTO S/NOMINA NOVIEMBRE</t>
  </si>
  <si>
    <t>E12ZAC0104</t>
  </si>
  <si>
    <t>710629-TR -000212</t>
  </si>
  <si>
    <t>12ZAC00082</t>
  </si>
  <si>
    <t>F/2248 ADQ. DE SERIES NAVIDEÑAS P/ADORNO</t>
  </si>
  <si>
    <t>MARIELA DIAZ APOLINAR</t>
  </si>
  <si>
    <t>E12ZAC0025</t>
  </si>
  <si>
    <t>710629-CH -000098</t>
  </si>
  <si>
    <t>E12ZAC0028</t>
  </si>
  <si>
    <t>710335-TR -000003</t>
  </si>
  <si>
    <t>E12ZAC0031</t>
  </si>
  <si>
    <t>709647-TR -000003</t>
  </si>
  <si>
    <t>E12ZAC0032</t>
  </si>
  <si>
    <t>710327-TR -000003</t>
  </si>
  <si>
    <t>E12ZAC0033</t>
  </si>
  <si>
    <t>710246-TR -000003</t>
  </si>
  <si>
    <t>TRASPASO A GC DE FISR 0246</t>
  </si>
  <si>
    <t>E12ZAC0052</t>
  </si>
  <si>
    <t>10556-TR-005</t>
  </si>
  <si>
    <t>12ZAC00035</t>
  </si>
  <si>
    <t>PAGO 1RA QNA DE DIC PERSONAL DE SEG. P</t>
  </si>
  <si>
    <t>E12ZAC0105</t>
  </si>
  <si>
    <t>710629-TR -000213</t>
  </si>
  <si>
    <t>PAGO RESICO OCTUBRE 2024</t>
  </si>
  <si>
    <t>E12ZAC0106</t>
  </si>
  <si>
    <t>710629-TR -000214</t>
  </si>
  <si>
    <t>12ZAC00083</t>
  </si>
  <si>
    <t>F/931 MANTENIMIENTO MARCA DICIEMBRE</t>
  </si>
  <si>
    <t>E12ZAC0107</t>
  </si>
  <si>
    <t>710629-TR -000215</t>
  </si>
  <si>
    <t>12ZAC00084</t>
  </si>
  <si>
    <t>TELMEX DICIEMBRE 2464970542</t>
  </si>
  <si>
    <t>E12ZAC0108</t>
  </si>
  <si>
    <t>710629-TR -000216</t>
  </si>
  <si>
    <t>12ZAC00085</t>
  </si>
  <si>
    <t>F/1022 MATERIAL PARA IMPRENTA</t>
  </si>
  <si>
    <t>E12ZAC0109</t>
  </si>
  <si>
    <t>710629-TR -000217</t>
  </si>
  <si>
    <t>12ZAC00086</t>
  </si>
  <si>
    <t>F/166C,63E0, MATERIAL DE OFICINA</t>
  </si>
  <si>
    <t>E12ZAC0110</t>
  </si>
  <si>
    <t>710629-TR -000218</t>
  </si>
  <si>
    <t>12ZAC00087</t>
  </si>
  <si>
    <t>F/FF6C MATERIAL DE OFICINA</t>
  </si>
  <si>
    <t>E12ZAC0111</t>
  </si>
  <si>
    <t>710629-TR -000219</t>
  </si>
  <si>
    <t>12ZAC00088</t>
  </si>
  <si>
    <t>F/13990 ADORNO NAVIDEÑO EN PCIA MPAL</t>
  </si>
  <si>
    <t>E12ZAC0112</t>
  </si>
  <si>
    <t>710629-TR -000220</t>
  </si>
  <si>
    <t>12ZAC00089</t>
  </si>
  <si>
    <t>F/183 MATERIAL PARA ALBERCA</t>
  </si>
  <si>
    <t>E12ZAC0113</t>
  </si>
  <si>
    <t>710629-TR -000221</t>
  </si>
  <si>
    <t>12ZAC00090</t>
  </si>
  <si>
    <t>F/163 LONCH P/CAMP ESTERILIZACION CANINA</t>
  </si>
  <si>
    <t>E12ZAC0114</t>
  </si>
  <si>
    <t>710629-TR -000222</t>
  </si>
  <si>
    <t>12ZAC00091</t>
  </si>
  <si>
    <t>F/C22C LAMPARAS PROY. ALUMBRA TU CALLE</t>
  </si>
  <si>
    <t>E12ZAC0115</t>
  </si>
  <si>
    <t>710629-TR -000223</t>
  </si>
  <si>
    <t>12ZAC00092</t>
  </si>
  <si>
    <t>F/159,160,161 LONCH EVENTOS DIAS ACTIVIS</t>
  </si>
  <si>
    <t>E12ZAC0116</t>
  </si>
  <si>
    <t>710629-TR -000224</t>
  </si>
  <si>
    <t>12ZAC00093</t>
  </si>
  <si>
    <t>F/B0B5 PONCHE ENCENDIDO DE ARBOL</t>
  </si>
  <si>
    <t>E12ZAC0117</t>
  </si>
  <si>
    <t>710629-TR -000225</t>
  </si>
  <si>
    <t>12ZAC00094</t>
  </si>
  <si>
    <t>F/1019,1020 MATERIAL DE IMPRENTA</t>
  </si>
  <si>
    <t>E12ZAC0118</t>
  </si>
  <si>
    <t>710629-TR -000226</t>
  </si>
  <si>
    <t>12ZAC00095</t>
  </si>
  <si>
    <t>F/1021 MATERIAL IMPRENTA</t>
  </si>
  <si>
    <t>E12ZAC0119</t>
  </si>
  <si>
    <t>710629-TR -000227</t>
  </si>
  <si>
    <t>12ZAC00096</t>
  </si>
  <si>
    <t>TELMEX DIC. 2466881065 COMANDANCIA</t>
  </si>
  <si>
    <t>E12ZAC0120</t>
  </si>
  <si>
    <t>710629-TR -000228</t>
  </si>
  <si>
    <t>12ZAC00097</t>
  </si>
  <si>
    <t>TELMEX DIC 2466884076 UBR</t>
  </si>
  <si>
    <t>E12ZAC0121</t>
  </si>
  <si>
    <t>710629-TR -000229</t>
  </si>
  <si>
    <t>12ZAC00098</t>
  </si>
  <si>
    <t>F/74 REFACCIONES MOTOCONFORMADORA SECODU</t>
  </si>
  <si>
    <t>E12ZAC0122</t>
  </si>
  <si>
    <t>710629-TR -000230</t>
  </si>
  <si>
    <t>12ZAC00099</t>
  </si>
  <si>
    <t>1A QUINCENA DE DICIEMBRE GC</t>
  </si>
  <si>
    <t>I12ZAC0009</t>
  </si>
  <si>
    <t>709647-PAR-000003</t>
  </si>
  <si>
    <t>PARTICIPACION DIC Y OCT 40% 3/3  FOCO 96</t>
  </si>
  <si>
    <t>I12ZAC0010</t>
  </si>
  <si>
    <t>710327-PAR-000003</t>
  </si>
  <si>
    <t>PARTICIPACION DIC Y OCT 40% 3/3 IVFGD</t>
  </si>
  <si>
    <t>I12ZAC0016</t>
  </si>
  <si>
    <t>PARTICIPACION DIC FORTAMUN 0556</t>
  </si>
  <si>
    <t>E12ZAC0125</t>
  </si>
  <si>
    <t>710629-TR -000231</t>
  </si>
  <si>
    <t>12ZAC00101</t>
  </si>
  <si>
    <t>F/75,76 MANTTO. COMPACTADOR Y NISSAN</t>
  </si>
  <si>
    <t>E12ZAC0126</t>
  </si>
  <si>
    <t>710629-TR -000232</t>
  </si>
  <si>
    <t>12ZAC00102</t>
  </si>
  <si>
    <t>F/E9AB SERVICIO DECORACION NAVIDEÑA</t>
  </si>
  <si>
    <t>FERNANDO GONZALEZ HERNANDEZ</t>
  </si>
  <si>
    <t>E12ZAC0127</t>
  </si>
  <si>
    <t>710629-TR -000233</t>
  </si>
  <si>
    <t>12ZAC00103</t>
  </si>
  <si>
    <t>F/EBB3 MURAL VIOLENCIA DE GENERO</t>
  </si>
  <si>
    <t>JOSE JUAN VICTOR MAN ALVARADO MARES</t>
  </si>
  <si>
    <t>E12ZAC0128</t>
  </si>
  <si>
    <t>710629-TR -000234</t>
  </si>
  <si>
    <t>12ZAC00104</t>
  </si>
  <si>
    <t>F/25 ADQ.CARNET PARA CITAS MEDICAS UBR</t>
  </si>
  <si>
    <t>LORENA NALLELY LOAIZA RIVAS</t>
  </si>
  <si>
    <t>E12ZAC0130</t>
  </si>
  <si>
    <t>710629-TR -000235</t>
  </si>
  <si>
    <t>12ZAC00105</t>
  </si>
  <si>
    <t>F/24 MATERIAL ACTIVIDADES PDM</t>
  </si>
  <si>
    <t>E12ZAC0132</t>
  </si>
  <si>
    <t>710629-TR -000236</t>
  </si>
  <si>
    <t>CANCELACION DE FICHA 202412ZAC00099</t>
  </si>
  <si>
    <t>E12ZAC0003</t>
  </si>
  <si>
    <t>10556-TR-004</t>
  </si>
  <si>
    <t>12ZAC00003</t>
  </si>
  <si>
    <t>CORRESPONDIENTE AL CORTE DE DICIEMBRE</t>
  </si>
  <si>
    <t>E12ZAC0026</t>
  </si>
  <si>
    <t>710629-CH -000099</t>
  </si>
  <si>
    <t>E12ZAC0036</t>
  </si>
  <si>
    <t>710629-CH -000100</t>
  </si>
  <si>
    <t>12ZAC00023</t>
  </si>
  <si>
    <t>APOYO PARA GTOS. DE PRIMERA NECESIDAD</t>
  </si>
  <si>
    <t>MOGA761103MTLNTL15</t>
  </si>
  <si>
    <t>MOGA761103</t>
  </si>
  <si>
    <t>E12ZAC0037</t>
  </si>
  <si>
    <t>710629-CH -000101</t>
  </si>
  <si>
    <t>12ZAC00024</t>
  </si>
  <si>
    <t>APOYO CONV FIN AÑO DELEGACION D-II-64</t>
  </si>
  <si>
    <t>HEME880427MTLRRL04</t>
  </si>
  <si>
    <t>HEME880427</t>
  </si>
  <si>
    <t>I12ZAC0021</t>
  </si>
  <si>
    <t>10556-REND-002</t>
  </si>
  <si>
    <t>E12ZAC0038</t>
  </si>
  <si>
    <t>710629-CH -000102</t>
  </si>
  <si>
    <t>E12ZAC0039</t>
  </si>
  <si>
    <t>710629-CH -000103</t>
  </si>
  <si>
    <t>12ZAC00025</t>
  </si>
  <si>
    <t>APOYO ECONOMICO 1A QUINCENA DE DIC</t>
  </si>
  <si>
    <t>PERSONA Q BARRE EL PARQUE MPAL</t>
  </si>
  <si>
    <t>E12ZAC0040</t>
  </si>
  <si>
    <t>710629-CH -000104</t>
  </si>
  <si>
    <t>12ZAC00026</t>
  </si>
  <si>
    <t>APOYO ECON PERSONA Q PINTO CUARTO LACTAN</t>
  </si>
  <si>
    <t>RAGM710514HTLMNR00</t>
  </si>
  <si>
    <t>E12ZAC0041</t>
  </si>
  <si>
    <t>710629-CH -000105</t>
  </si>
  <si>
    <t>12ZAC00027</t>
  </si>
  <si>
    <t>APOYO ECONOMICO GTOS. DE PRIMERA NECESID</t>
  </si>
  <si>
    <t>LOCE820206MTLPRL04</t>
  </si>
  <si>
    <t>LOCE820206</t>
  </si>
  <si>
    <t>E12ZAC0136</t>
  </si>
  <si>
    <t>710629-TR -000237</t>
  </si>
  <si>
    <t>12ZAC00110</t>
  </si>
  <si>
    <t>F/3372 APOYO ANDADERA Y SILLA RUEDAS</t>
  </si>
  <si>
    <t>D12ZAC0013</t>
  </si>
  <si>
    <t>E12ZAC0138</t>
  </si>
  <si>
    <t>710629-TR -000238</t>
  </si>
  <si>
    <t>12ZAC00111</t>
  </si>
  <si>
    <t>F/B3E4 DICTAMEN 5 VEHICULOS OFICIALES</t>
  </si>
  <si>
    <t>PARA SU ENAJENACION</t>
  </si>
  <si>
    <t>MARIO GONZALEZ BUSTAMANTE</t>
  </si>
  <si>
    <t>E12ZAC0139</t>
  </si>
  <si>
    <t>710629-TR -000239</t>
  </si>
  <si>
    <t>12ZAC00113</t>
  </si>
  <si>
    <t>F/5ACB GORROS C/LUCES ENCEND ARBOL</t>
  </si>
  <si>
    <t>E12ZAC0140</t>
  </si>
  <si>
    <t>710629-TR -000240</t>
  </si>
  <si>
    <t>12ZAC00114</t>
  </si>
  <si>
    <t>F/E070 EQUIPO DE COMPUTO Y NOBREAK SEGUR</t>
  </si>
  <si>
    <t>E12ZAC0142</t>
  </si>
  <si>
    <t>710629-TR -000241</t>
  </si>
  <si>
    <t>12ZAC00116</t>
  </si>
  <si>
    <t>F/786A ADQ. DE EQUIPO DE COMPUTO REGIDOR</t>
  </si>
  <si>
    <t>E12ZAC0143</t>
  </si>
  <si>
    <t>710629-TR -000242</t>
  </si>
  <si>
    <t>12ZAC00117</t>
  </si>
  <si>
    <t>F/4489 PUBLICACION REVISTA AMMA</t>
  </si>
  <si>
    <t>BTL BETTERLAND S DE RL DE CV</t>
  </si>
  <si>
    <t>E12ZAC0144</t>
  </si>
  <si>
    <t>710629-TR -000243</t>
  </si>
  <si>
    <t>12ZAC00118</t>
  </si>
  <si>
    <t>F/MC6780  RENOVACION  NOM MONOEMPRESAS</t>
  </si>
  <si>
    <t>PROG GASTO CORRIENTES</t>
  </si>
  <si>
    <t>E12ZAC0145</t>
  </si>
  <si>
    <t>710629-TR -000244</t>
  </si>
  <si>
    <t>12ZAC00119</t>
  </si>
  <si>
    <t>F/F369 RENTA TEMPLETE P/CLASES ZUMBA</t>
  </si>
  <si>
    <t>E12ZAC0219</t>
  </si>
  <si>
    <t>TR/7036 IP 710467</t>
  </si>
  <si>
    <t>12ZAC00180</t>
  </si>
  <si>
    <t>F/A27575 ADQ. DE TINACOS P/APOYO</t>
  </si>
  <si>
    <t>MATERIALES P/EL DESARROLLO DE MEXICO SA DE CV</t>
  </si>
  <si>
    <t>I12ZAC0038</t>
  </si>
  <si>
    <t>DEPOSITO RECAUDACION DE ING. PROPIOS</t>
  </si>
  <si>
    <t>E12ZAC0042</t>
  </si>
  <si>
    <t>710629-CH -000106</t>
  </si>
  <si>
    <t>12ZAC00028</t>
  </si>
  <si>
    <t>OIOM921220MMCRRR00</t>
  </si>
  <si>
    <t>OIOM921220</t>
  </si>
  <si>
    <t>E12ZAC0129</t>
  </si>
  <si>
    <t>710696-TR -000005</t>
  </si>
  <si>
    <t>12ZAC00036</t>
  </si>
  <si>
    <t>INSUMOS PARA DESPENSA</t>
  </si>
  <si>
    <t>ABARROTES RIKOSA</t>
  </si>
  <si>
    <t>E12ZAC0146</t>
  </si>
  <si>
    <t>710629-TR -000245</t>
  </si>
  <si>
    <t>E12ZAC0147</t>
  </si>
  <si>
    <t>710629-TR -000246</t>
  </si>
  <si>
    <t>TRASP. DE RECURSO ERROR EN MANEJO DE CTA</t>
  </si>
  <si>
    <t>E12ZAC0215</t>
  </si>
  <si>
    <t>710734-TR -000004</t>
  </si>
  <si>
    <t>E12ZAC0218</t>
  </si>
  <si>
    <t>TR/9416 IP 710467</t>
  </si>
  <si>
    <t>12ZAC00179</t>
  </si>
  <si>
    <t>F/300A RENTA DE RETRO Y CAMION</t>
  </si>
  <si>
    <t>MANTTO. CAMINO SACACOSECHAS</t>
  </si>
  <si>
    <t>EZEQUIEL MENESES PEREZ</t>
  </si>
  <si>
    <t>I12ZAC0024</t>
  </si>
  <si>
    <t>REITEGRO PAGO DESPENSA ERROR MANEJO CTA</t>
  </si>
  <si>
    <t>E12ZAC0043</t>
  </si>
  <si>
    <t>710629-CH -000107</t>
  </si>
  <si>
    <t>12ZAC00029</t>
  </si>
  <si>
    <t>APOYO ECONOMICO P/GTOS. DE MANUTENCION</t>
  </si>
  <si>
    <t>E12ZAC0131</t>
  </si>
  <si>
    <t>710696-TR -000006</t>
  </si>
  <si>
    <t>12ZAC00107</t>
  </si>
  <si>
    <t>COMP INSUMOS DESPENSA</t>
  </si>
  <si>
    <t>E12ZAC0137</t>
  </si>
  <si>
    <t>710696-TR -000008</t>
  </si>
  <si>
    <t>12ZAC00112</t>
  </si>
  <si>
    <t>BOLETOS PARA VILLA NAVIDEÑA 2024</t>
  </si>
  <si>
    <t>PATRONATO PARA LAS EXPOSICIONES Y FERIAS EN LA CIUDAD DE TLAXCALA</t>
  </si>
  <si>
    <t>E12ZAC0148</t>
  </si>
  <si>
    <t>710629-TR -000247</t>
  </si>
  <si>
    <t>12ZAC00120</t>
  </si>
  <si>
    <t>F/701E ADQ. DE BOLSAS P/DESPENSA</t>
  </si>
  <si>
    <t>E12ZAC0149</t>
  </si>
  <si>
    <t>710629-TR -000248</t>
  </si>
  <si>
    <t>12ZAC00121</t>
  </si>
  <si>
    <t>CFE POZO AGUA POTABLE 28/10-27/11/2024</t>
  </si>
  <si>
    <t>E12ZAC0150</t>
  </si>
  <si>
    <t>710629-TR -000249</t>
  </si>
  <si>
    <t>12ZAC00122</t>
  </si>
  <si>
    <t>CFE POZO NUEVO 28/10-27/11/2024</t>
  </si>
  <si>
    <t>E12ZAC0151</t>
  </si>
  <si>
    <t>710629-TR -000250</t>
  </si>
  <si>
    <t>12ZAC00123</t>
  </si>
  <si>
    <t>CFE ECOTURISTICO  28/10-27/11/2024</t>
  </si>
  <si>
    <t>E12ZAC0152</t>
  </si>
  <si>
    <t>710629-TR -000251</t>
  </si>
  <si>
    <t>E12ZAC0153</t>
  </si>
  <si>
    <t>710629-TR -000252</t>
  </si>
  <si>
    <t>12ZAC00124</t>
  </si>
  <si>
    <t>F/F35A CONVIVIO FIN DE AÑO</t>
  </si>
  <si>
    <t>E12ZAC0044</t>
  </si>
  <si>
    <t>710629-CH -000108</t>
  </si>
  <si>
    <t>12ZAC00030</t>
  </si>
  <si>
    <t>E12ZAC0045</t>
  </si>
  <si>
    <t>710629-CH -000109</t>
  </si>
  <si>
    <t>12ZAC00031</t>
  </si>
  <si>
    <t>APOYO ECONOMICO P/GASTOS DE MANUTEN.</t>
  </si>
  <si>
    <t>MONS680412MTLRHN07</t>
  </si>
  <si>
    <t>MONS680412</t>
  </si>
  <si>
    <t>E12ZAC0046</t>
  </si>
  <si>
    <t>710629-CH -000110</t>
  </si>
  <si>
    <t>E12ZAC0047</t>
  </si>
  <si>
    <t>710629-CH -000111</t>
  </si>
  <si>
    <t>E12ZAC0048</t>
  </si>
  <si>
    <t>710629-CH -000112</t>
  </si>
  <si>
    <t>12ZAC00032</t>
  </si>
  <si>
    <t>APOYO ECONOMICO P/GTOS. PRIMERA NEC.</t>
  </si>
  <si>
    <t>LEEE760119MPLCSL09</t>
  </si>
  <si>
    <t>LEEE760119</t>
  </si>
  <si>
    <t>E12ZAC0049</t>
  </si>
  <si>
    <t>710629-CH -000113</t>
  </si>
  <si>
    <t>12ZAC00033</t>
  </si>
  <si>
    <t>APOYO ECONOMICO INSTALACION 3 LUMINARIAS</t>
  </si>
  <si>
    <t>TUCA740107HTLXYL02</t>
  </si>
  <si>
    <t>TUCA740107</t>
  </si>
  <si>
    <t>E12ZAC0058</t>
  </si>
  <si>
    <t>710629-CH -000114</t>
  </si>
  <si>
    <t>12ZAC00037</t>
  </si>
  <si>
    <t>APOYO ECONOMICO 50% POZO RIEGO NO. 3</t>
  </si>
  <si>
    <t>I12ZAC0003</t>
  </si>
  <si>
    <t>710203-PAR-000001</t>
  </si>
  <si>
    <t>PARTICIPACION DIC FGP 0203</t>
  </si>
  <si>
    <t>I12ZAC0007</t>
  </si>
  <si>
    <t>710335-PAR-000004</t>
  </si>
  <si>
    <t>PARTICIPACION DIC ISR ENAJ BIENES INMUEB</t>
  </si>
  <si>
    <t>I12ZAC0008</t>
  </si>
  <si>
    <t>710351-PAR-000002</t>
  </si>
  <si>
    <t>PARTICIPACION DICIEMBRE IDFL 0351</t>
  </si>
  <si>
    <t>I12ZAC0012</t>
  </si>
  <si>
    <t>DEV REG CIV SEP-DIC</t>
  </si>
  <si>
    <t>DEV. FONDO ESTATAL PARTIC SEP - DIC</t>
  </si>
  <si>
    <t>I12ZAC0039</t>
  </si>
  <si>
    <t>E12ZAC0027</t>
  </si>
  <si>
    <t>710203-TR -000004</t>
  </si>
  <si>
    <t>TRASPASO A GC DE FGP</t>
  </si>
  <si>
    <t>E12ZAC0029</t>
  </si>
  <si>
    <t>710335-TR -000004</t>
  </si>
  <si>
    <t>TRASPASO A GC DE IDCF</t>
  </si>
  <si>
    <t>PROG. INCVENTIVOS DERIVADOS DE COLAB</t>
  </si>
  <si>
    <t>E12ZAC0030</t>
  </si>
  <si>
    <t>710351-TR -000003</t>
  </si>
  <si>
    <t>E12ZAC0034</t>
  </si>
  <si>
    <t>710246-TR -000004</t>
  </si>
  <si>
    <t>E12ZAC0154</t>
  </si>
  <si>
    <t>710629-TR -000253</t>
  </si>
  <si>
    <t>12ZAC00125</t>
  </si>
  <si>
    <t>F/A7221 PERSONALIZ.OBSEQ. 16 DIAS</t>
  </si>
  <si>
    <t>E12ZAC0155</t>
  </si>
  <si>
    <t>710629-TR -000254</t>
  </si>
  <si>
    <t>12ZAC00126</t>
  </si>
  <si>
    <t>F/CD1F LUNCH CAMPAÑA ESTERILIZ. CANINA</t>
  </si>
  <si>
    <t>E12ZAC0156</t>
  </si>
  <si>
    <t>710629-TR -000255</t>
  </si>
  <si>
    <t>12ZAC00127</t>
  </si>
  <si>
    <t>F/A7E0 APOYO GASTOS FUNERARIOS</t>
  </si>
  <si>
    <t>E12ZAC0157</t>
  </si>
  <si>
    <t>710629-TR -000256</t>
  </si>
  <si>
    <t>E12ZAC0158</t>
  </si>
  <si>
    <t>710629-TR -000257</t>
  </si>
  <si>
    <t>12ZAC00128</t>
  </si>
  <si>
    <t>F/01DD CARTUCHO LECTOR P/IMPRESORA</t>
  </si>
  <si>
    <t>E12ZAC0159</t>
  </si>
  <si>
    <t>710629-TR -000258</t>
  </si>
  <si>
    <t>12ZAC00129</t>
  </si>
  <si>
    <t>F/C0280 MANTTO. IMPRESORA EPSON TESOR</t>
  </si>
  <si>
    <t>E12ZAC0160</t>
  </si>
  <si>
    <t>710629-TR -000259</t>
  </si>
  <si>
    <t>12ZAC00130</t>
  </si>
  <si>
    <t>F/61BF MANTENIMIENTO CARRO PODADOR</t>
  </si>
  <si>
    <t>E12ZAC0161</t>
  </si>
  <si>
    <t>710629-TR -000260</t>
  </si>
  <si>
    <t>PAGO POR PUBLICACION 385 GRADOS DICIEMBR</t>
  </si>
  <si>
    <t>E12ZAC0162</t>
  </si>
  <si>
    <t>710629-TR -000261</t>
  </si>
  <si>
    <t>12ZAC00131</t>
  </si>
  <si>
    <t>F/9ACC,3AF8 AMARANTO ACTIVIDADES PMD</t>
  </si>
  <si>
    <t>DELIA RAMIREZ BENITEZ</t>
  </si>
  <si>
    <t>E12ZAC0163</t>
  </si>
  <si>
    <t>710629-TR -000262</t>
  </si>
  <si>
    <t>12ZAC00132</t>
  </si>
  <si>
    <t>F/AB271 PANTALLAS PARA RIFA EN CONVIVIO</t>
  </si>
  <si>
    <t>ANSELMO BELLO SANCHEZ</t>
  </si>
  <si>
    <t>E12ZAC0164</t>
  </si>
  <si>
    <t>710629-TR -000263</t>
  </si>
  <si>
    <t>12ZAC00133</t>
  </si>
  <si>
    <t>F/3E2F PUBLICACION DIC. LA BESTIA DIG.</t>
  </si>
  <si>
    <t>E12ZAC0165</t>
  </si>
  <si>
    <t>710629-TR -000264</t>
  </si>
  <si>
    <t>12ZAC00134</t>
  </si>
  <si>
    <t>F/180A PERIODICO DIG.DIC ZACATELCO RADIO</t>
  </si>
  <si>
    <t>E12ZAC0166</t>
  </si>
  <si>
    <t>710629-TR -000265</t>
  </si>
  <si>
    <t>12ZAC00135</t>
  </si>
  <si>
    <t>F/FT3376 APOYO ECONOMICO SILLA RUEDAS</t>
  </si>
  <si>
    <t>ZEFE741002HTLPLL05</t>
  </si>
  <si>
    <t>ZEFE741002</t>
  </si>
  <si>
    <t>E12ZAC0167</t>
  </si>
  <si>
    <t>710629-TR -000266</t>
  </si>
  <si>
    <t>12ZAC00136</t>
  </si>
  <si>
    <t>F/45DD PUBLICACION DIC TLAHUICOLE INFORM</t>
  </si>
  <si>
    <t>E12ZAC0168</t>
  </si>
  <si>
    <t>710629-TR -000267</t>
  </si>
  <si>
    <t>12ZAC00137</t>
  </si>
  <si>
    <t>F/9F1F PUB. DICIEMBRE MEDIO CONECT2</t>
  </si>
  <si>
    <t>E12ZAC0169</t>
  </si>
  <si>
    <t>710629-TR -000268</t>
  </si>
  <si>
    <t>12ZAC00138</t>
  </si>
  <si>
    <t>F/C062 PUBLIC. DIC. IMAGEN PLATAF. DIG.</t>
  </si>
  <si>
    <t>D12ZAC0004</t>
  </si>
  <si>
    <t>10556-TR-009</t>
  </si>
  <si>
    <t>REINTEGRO POR EL PAGO DE IMPUESTOS</t>
  </si>
  <si>
    <t>FEDERALE DEL FORTAMUN A FONDO GENERAL 24</t>
  </si>
  <si>
    <t>E12ZAC0035</t>
  </si>
  <si>
    <t>CANCELACION DE FICHA</t>
  </si>
  <si>
    <t>CANCELACION DE FICHA 202410ZAC00066</t>
  </si>
  <si>
    <t>E12ZAC0059</t>
  </si>
  <si>
    <t>710629-CH -000115</t>
  </si>
  <si>
    <t>12ZAC00038</t>
  </si>
  <si>
    <t>PETA730626MTLRHR03</t>
  </si>
  <si>
    <t>PETA730626</t>
  </si>
  <si>
    <t>E12ZAC0086</t>
  </si>
  <si>
    <t>10556-TR-006</t>
  </si>
  <si>
    <t>12ZAC00066</t>
  </si>
  <si>
    <t>PAGO AGUINALDO DIC PERSONAL DE SEG. P</t>
  </si>
  <si>
    <t>E12ZAC0170</t>
  </si>
  <si>
    <t>710629-TR -000269</t>
  </si>
  <si>
    <t>12ZAC00139</t>
  </si>
  <si>
    <t>CFE CENTRO COMUNITARIO 17/10-13/11/2024</t>
  </si>
  <si>
    <t>E12ZAC0171</t>
  </si>
  <si>
    <t>710629-TR -000270</t>
  </si>
  <si>
    <t>12ZAC00140</t>
  </si>
  <si>
    <t>NOMINA GC PROPORCIONAL DE AGUINALDO</t>
  </si>
  <si>
    <t>E12ZAC0172</t>
  </si>
  <si>
    <t>710629-TR -000271</t>
  </si>
  <si>
    <t>12ZAC00141</t>
  </si>
  <si>
    <t>F/F1 178430 ADQ. DE EQUIPO DE AUDIO</t>
  </si>
  <si>
    <t>LO MEJOR EN ELECTRONICA, S DE RL DE CV</t>
  </si>
  <si>
    <t>E12ZAC0173</t>
  </si>
  <si>
    <t>710629-TR -000272</t>
  </si>
  <si>
    <t>E12ZAC0174</t>
  </si>
  <si>
    <t>710629-TR -000273</t>
  </si>
  <si>
    <t>PARTICIPACION NOVIEMBRE GIM OBRA</t>
  </si>
  <si>
    <t>E12ZAC0175</t>
  </si>
  <si>
    <t>710629-TR -000274</t>
  </si>
  <si>
    <t>12ZAC00142</t>
  </si>
  <si>
    <t>F/A7333 ADQ. DE SUDADERAS PARA POLICIAS</t>
  </si>
  <si>
    <t>E12ZAC0176</t>
  </si>
  <si>
    <t>710629-TR -000275</t>
  </si>
  <si>
    <t>CANCELACION DE FICHA 202410ZAC00043</t>
  </si>
  <si>
    <t>E12ZAC0177</t>
  </si>
  <si>
    <t>710629-TR -000276</t>
  </si>
  <si>
    <t>FINIQUITO PAGO CANC FICHA 202411ZAC00074</t>
  </si>
  <si>
    <t>I12ZAC0004</t>
  </si>
  <si>
    <t>710157-PAR-000002</t>
  </si>
  <si>
    <t>PARTICIPACION DIC FFISC 0157</t>
  </si>
  <si>
    <t>I12ZAC0005</t>
  </si>
  <si>
    <t>710122-PAR-000002</t>
  </si>
  <si>
    <t>PARTICIPACION DIC FOCO ISAN 0122</t>
  </si>
  <si>
    <t>PROG. FONDO DE FISCALIZACION ISAN</t>
  </si>
  <si>
    <t>I12ZAC0025</t>
  </si>
  <si>
    <t>CANC F GC  710629</t>
  </si>
  <si>
    <t>CANCELACION DE FICHA 701629-TR-000043</t>
  </si>
  <si>
    <t>I12ZAC0026</t>
  </si>
  <si>
    <t>CANC F GC 710629</t>
  </si>
  <si>
    <t>CANCELACION DE FICHA 701629-TR-000084</t>
  </si>
  <si>
    <t>I12ZAC0027</t>
  </si>
  <si>
    <t>AMORT F GC 710629</t>
  </si>
  <si>
    <t>AMORT. DE FICHA  PREST. ISR</t>
  </si>
  <si>
    <t>I12ZAC0040</t>
  </si>
  <si>
    <t>CANCELACION DE FICHA 710467-TR-00007</t>
  </si>
  <si>
    <t>D12ZAC0002</t>
  </si>
  <si>
    <t>D12ZAC0003</t>
  </si>
  <si>
    <t>D12ZAC0006</t>
  </si>
  <si>
    <t>E12ZAC0054</t>
  </si>
  <si>
    <t>710157-TR -000004</t>
  </si>
  <si>
    <t>TRASPASO DE REC FFISC A GC</t>
  </si>
  <si>
    <t>E12ZAC0056</t>
  </si>
  <si>
    <t>710122-TR -000003</t>
  </si>
  <si>
    <t>TRASPASO DE REC FOCO ISAN A GC</t>
  </si>
  <si>
    <t>E12ZAC0060</t>
  </si>
  <si>
    <t>710629-CH -000116</t>
  </si>
  <si>
    <t>12ZAC00039</t>
  </si>
  <si>
    <t>APOYO ECONOMICO P/GTOS. DE PRIMERA NECES</t>
  </si>
  <si>
    <t>ZACG670626HTLMRS04</t>
  </si>
  <si>
    <t>ZACG670626</t>
  </si>
  <si>
    <t>E12ZAC0061</t>
  </si>
  <si>
    <t>710629-CH -000117</t>
  </si>
  <si>
    <t>12ZAC00040</t>
  </si>
  <si>
    <t>PAGO DICIEMBRE INSTRUCTOR DE BASQUETBOL</t>
  </si>
  <si>
    <t>E12ZAC0062</t>
  </si>
  <si>
    <t>710629-CH -000118</t>
  </si>
  <si>
    <t>12ZAC00041</t>
  </si>
  <si>
    <t>APOYO ECON P/GTOS. MANUTENCION</t>
  </si>
  <si>
    <t>E12ZAC0063</t>
  </si>
  <si>
    <t>710629-CH -000119</t>
  </si>
  <si>
    <t>12ZAC00042</t>
  </si>
  <si>
    <t>APOYO ECONOMICO P/GTOS. ESCOLARES</t>
  </si>
  <si>
    <t>COMK030618HTLRNVA0</t>
  </si>
  <si>
    <t>COMK030618</t>
  </si>
  <si>
    <t>E12ZAC0093</t>
  </si>
  <si>
    <t>10556-TR-008</t>
  </si>
  <si>
    <t>12ZAC00073</t>
  </si>
  <si>
    <t>F/54E12 ADQ.COMB FFM DIC</t>
  </si>
  <si>
    <t>E12ZAC0094</t>
  </si>
  <si>
    <t>10556-TR-7</t>
  </si>
  <si>
    <t>12ZAC00069</t>
  </si>
  <si>
    <t>F/7A16 ADQ.COMB. DIESEL FFM DIC</t>
  </si>
  <si>
    <t>E12ZAC0100</t>
  </si>
  <si>
    <t>12ZAC00080</t>
  </si>
  <si>
    <t>FACT 0DB3, ADQUICION DE UNIFORMES,</t>
  </si>
  <si>
    <t>PANTALON, CAMISOLA, CHAMARRA, BOTAS,GORR</t>
  </si>
  <si>
    <t>CINTURON, ZAPATOS,KEPIS Y CAMISA SEGUPUB</t>
  </si>
  <si>
    <t>OSCAR JOEL MORALES GONZALEZ</t>
  </si>
  <si>
    <t>E12ZAC0124</t>
  </si>
  <si>
    <t>10599-TR-001</t>
  </si>
  <si>
    <t>12ZAC00100</t>
  </si>
  <si>
    <t>PAGO FACT 57BE EST 1 FINIQUITO RED ELEC</t>
  </si>
  <si>
    <t>TRICA TEZIUTLAN FISM/24/51/04</t>
  </si>
  <si>
    <t>E12ZAC0133</t>
  </si>
  <si>
    <t>10599-TR-002</t>
  </si>
  <si>
    <t>12ZAC00106</t>
  </si>
  <si>
    <t>PAGO FACT 5838 EST 1 FINIQUITO RED ELEC</t>
  </si>
  <si>
    <t>TRICA PRIMERA FISM/24/51/05</t>
  </si>
  <si>
    <t>E12ZAC0178</t>
  </si>
  <si>
    <t>710629-TR -000277</t>
  </si>
  <si>
    <t>12ZAC00143</t>
  </si>
  <si>
    <t>F/54A9 MANTTO. CAMION COMPACTADOR</t>
  </si>
  <si>
    <t>E12ZAC0179</t>
  </si>
  <si>
    <t>710629-TR -000278</t>
  </si>
  <si>
    <t>ANTICIPO DE NOMINA 2A QUINC DICIEMBRE</t>
  </si>
  <si>
    <t>E12ZAC0180</t>
  </si>
  <si>
    <t>710629-TR -000279</t>
  </si>
  <si>
    <t>12ZAC00144</t>
  </si>
  <si>
    <t>F/38,39,35,48,8D8,37,36,43,42,41,40 PAP</t>
  </si>
  <si>
    <t>PAPELERIA VARIAS AREAS</t>
  </si>
  <si>
    <t>E12ZAC0181</t>
  </si>
  <si>
    <t>710629-TR -000280</t>
  </si>
  <si>
    <t>12ZAC00145</t>
  </si>
  <si>
    <t>FA2A7,2AEA,1784,25F7,F777,B882,03A4,1213</t>
  </si>
  <si>
    <t>PAGO ALQUILADORA</t>
  </si>
  <si>
    <t>E12ZAC0182</t>
  </si>
  <si>
    <t>710629-TR -000281</t>
  </si>
  <si>
    <t>12ZAC00146</t>
  </si>
  <si>
    <t>F/D1D6, F633, C963 ALQUILADORA</t>
  </si>
  <si>
    <t>E12ZAC0183</t>
  </si>
  <si>
    <t>710629-TR -000282</t>
  </si>
  <si>
    <t>E12ZAC0184</t>
  </si>
  <si>
    <t>710629-TR -000283</t>
  </si>
  <si>
    <t>12ZAC00147</t>
  </si>
  <si>
    <t>F/7410 ANALISIS Y MUESTREO AGUAS RESID.</t>
  </si>
  <si>
    <t>CORPORATIVO AMBIENTAL DIVISION AGUA SA DE CV</t>
  </si>
  <si>
    <t>E12ZAC0185</t>
  </si>
  <si>
    <t>710629-TR -000284</t>
  </si>
  <si>
    <t>12ZAC00148</t>
  </si>
  <si>
    <t>F/532 2 PANTALLAS RIFA DIA DEL POLICIA</t>
  </si>
  <si>
    <t>JHONATAN LEON REYES</t>
  </si>
  <si>
    <t>E12ZAC0186</t>
  </si>
  <si>
    <t>710629-TR -000285</t>
  </si>
  <si>
    <t>12ZAC00149</t>
  </si>
  <si>
    <t>F/A246 ROT. UNIDAD 05 Y PATRULLA GENERO</t>
  </si>
  <si>
    <t>E12ZAC0187</t>
  </si>
  <si>
    <t>710629-TR -000286</t>
  </si>
  <si>
    <t>12ZAC00150</t>
  </si>
  <si>
    <t>F/44,45, 46, MATERIAL SERV. MPALES.</t>
  </si>
  <si>
    <t>E12ZAC0188</t>
  </si>
  <si>
    <t>710629-TR -000287</t>
  </si>
  <si>
    <t>12ZAC00151</t>
  </si>
  <si>
    <t>TELMEX COMANDANCIA DIC 2466881065</t>
  </si>
  <si>
    <t>E12ZAC0189</t>
  </si>
  <si>
    <t>710629-TR -000288</t>
  </si>
  <si>
    <t>12ZAC00152</t>
  </si>
  <si>
    <t>REPOSICION DE GASTOS EFECTIVO</t>
  </si>
  <si>
    <t>E12ZAC0190</t>
  </si>
  <si>
    <t>710629-TR -000289</t>
  </si>
  <si>
    <t>12ZAC00153</t>
  </si>
  <si>
    <t>REPOSICION DE GASTOS EN EFECTIVO</t>
  </si>
  <si>
    <t>E12ZAC0191</t>
  </si>
  <si>
    <t>710629-TR -000290</t>
  </si>
  <si>
    <t>12ZAC00154</t>
  </si>
  <si>
    <t>E12ZAC0192</t>
  </si>
  <si>
    <t>710629-TR -000291</t>
  </si>
  <si>
    <t>12ZAC00155</t>
  </si>
  <si>
    <t>F/83 MANTENIMIENTO UNIDAD NP300 SM</t>
  </si>
  <si>
    <t>E12ZAC0193</t>
  </si>
  <si>
    <t>710629-TR -000292</t>
  </si>
  <si>
    <t>12ZAC00156</t>
  </si>
  <si>
    <t>F/81 MANTENIMIENTO FRONTIER 05</t>
  </si>
  <si>
    <t>E12ZAC0194</t>
  </si>
  <si>
    <t>710629-TR -000293</t>
  </si>
  <si>
    <t>12ZAC00157</t>
  </si>
  <si>
    <t>F/80 MANTTO.NP300 NUM ECON. 04 SP</t>
  </si>
  <si>
    <t>E12ZAC0195</t>
  </si>
  <si>
    <t>710629-TR -000294</t>
  </si>
  <si>
    <t>12ZAC00158</t>
  </si>
  <si>
    <t>F/82 MANTTO. UNIDAD DE GENERO SP</t>
  </si>
  <si>
    <t>E12ZAC0196</t>
  </si>
  <si>
    <t>710629-TR -000295</t>
  </si>
  <si>
    <t>12ZAC00159</t>
  </si>
  <si>
    <t>F/64 CHAPAS, NIV. DE PTAS,Y CHAPA ESCRIT</t>
  </si>
  <si>
    <t>ALEJANDRO HERNANDEZ MORALES</t>
  </si>
  <si>
    <t>E12ZAC0197</t>
  </si>
  <si>
    <t>710629-TR -000296</t>
  </si>
  <si>
    <t>12ZAC00160</t>
  </si>
  <si>
    <t>F/B 883  ADQ. COMBUSTIBLE GC</t>
  </si>
  <si>
    <t>E12ZAC0198</t>
  </si>
  <si>
    <t>710629-TR -000297</t>
  </si>
  <si>
    <t>12ZAC00161</t>
  </si>
  <si>
    <t>F/0D8D PUBLICACION DIC 385 GRADOS</t>
  </si>
  <si>
    <t>E12ZAC0220</t>
  </si>
  <si>
    <t>710734-TR- 000003</t>
  </si>
  <si>
    <t>12ZAC00183</t>
  </si>
  <si>
    <t>F/A219 EST. UNO FINIQ. GIM245106</t>
  </si>
  <si>
    <t>ARMANDO MONTIEL FERNANDEZ</t>
  </si>
  <si>
    <t>E12ZAC0221</t>
  </si>
  <si>
    <t>710734-TR- 000004</t>
  </si>
  <si>
    <t>12ZAC00184</t>
  </si>
  <si>
    <t>F/402 PINTURA P/VALIZAMIENTO GIM245107</t>
  </si>
  <si>
    <t>ELI CALPULALPA RAMIREZ</t>
  </si>
  <si>
    <t>E12ZAC0222</t>
  </si>
  <si>
    <t>710734-TR -000005</t>
  </si>
  <si>
    <t>12ZAC00185</t>
  </si>
  <si>
    <t>F/A14 ESTIMACION UNO FINIQUITO GIM245105</t>
  </si>
  <si>
    <t>D12ZAC0008</t>
  </si>
  <si>
    <t>PAGO DE IMPUESTOS FEDERALES DICIEMBRE</t>
  </si>
  <si>
    <t>D12ZAC0020</t>
  </si>
  <si>
    <t>RECL FISM 1118</t>
  </si>
  <si>
    <t>RECLASIF I080000033 F/300824</t>
  </si>
  <si>
    <t>E12ZAC0064</t>
  </si>
  <si>
    <t>710629-CH -000120</t>
  </si>
  <si>
    <t>12ZAC00043</t>
  </si>
  <si>
    <t>MEGA990106MPLNVR01</t>
  </si>
  <si>
    <t>MEGA990106</t>
  </si>
  <si>
    <t>E12ZAC0065</t>
  </si>
  <si>
    <t>710629-CH -000121</t>
  </si>
  <si>
    <t>12ZAC00044</t>
  </si>
  <si>
    <t>PETK870402MTLRLR09</t>
  </si>
  <si>
    <t>PETK870402</t>
  </si>
  <si>
    <t>E12ZAC0066</t>
  </si>
  <si>
    <t>710629-CH -000122</t>
  </si>
  <si>
    <t>12ZAC00045</t>
  </si>
  <si>
    <t>PEDV880908HMCRMC03</t>
  </si>
  <si>
    <t>PEDV880908</t>
  </si>
  <si>
    <t>E12ZAC0067</t>
  </si>
  <si>
    <t>710629-CH -000123</t>
  </si>
  <si>
    <t>12ZAC00046</t>
  </si>
  <si>
    <t>PAME560902HTLDNS09</t>
  </si>
  <si>
    <t>PAME560902</t>
  </si>
  <si>
    <t>E12ZAC0068</t>
  </si>
  <si>
    <t>710629-CH -000124</t>
  </si>
  <si>
    <t>12ZAC00047</t>
  </si>
  <si>
    <t>APOYO ECONOMICO VECINOS CALLE LIBERTAD</t>
  </si>
  <si>
    <t>AUPA721201HTLGRL03</t>
  </si>
  <si>
    <t>AUPA721201</t>
  </si>
  <si>
    <t>E12ZAC0069</t>
  </si>
  <si>
    <t>710629-CH -000125</t>
  </si>
  <si>
    <t>12ZAC00048</t>
  </si>
  <si>
    <t>APOYO LIMPIEZA EXPLANADA 2A.QUINCENA DIC</t>
  </si>
  <si>
    <t>E12ZAC0070</t>
  </si>
  <si>
    <t>710629-CH -000126</t>
  </si>
  <si>
    <t>12ZAC00049</t>
  </si>
  <si>
    <t>APOYO ECONOMICO P/GTOS.PRIMERA NECESIDAD</t>
  </si>
  <si>
    <t>EADP581001MTLSZL01</t>
  </si>
  <si>
    <t>EADP581001</t>
  </si>
  <si>
    <t>E12ZAC0071</t>
  </si>
  <si>
    <t>710629-CH -000127</t>
  </si>
  <si>
    <t>12ZAC00050</t>
  </si>
  <si>
    <t>AUCI860508MTLGRS03</t>
  </si>
  <si>
    <t>AUCI860508</t>
  </si>
  <si>
    <t>E12ZAC0072</t>
  </si>
  <si>
    <t>710629-CH -000128</t>
  </si>
  <si>
    <t>12ZAC00051</t>
  </si>
  <si>
    <t>ROPG670909HTLDLR05</t>
  </si>
  <si>
    <t>ROPG670909</t>
  </si>
  <si>
    <t>E12ZAC0073</t>
  </si>
  <si>
    <t>710629-CH -000129</t>
  </si>
  <si>
    <t>12ZAC00052</t>
  </si>
  <si>
    <t>APOYO ECONOMICO GASTOS ALIMENTACION</t>
  </si>
  <si>
    <t>PEJA590228HTLRRD14</t>
  </si>
  <si>
    <t>PEJA590228</t>
  </si>
  <si>
    <t>E12ZAC0095</t>
  </si>
  <si>
    <t>10556-TR-10</t>
  </si>
  <si>
    <t>12ZAC00075</t>
  </si>
  <si>
    <t>PAGO 2DA QNA DE DIC PERSONAL DE SEG. P</t>
  </si>
  <si>
    <t>E12ZAC0134</t>
  </si>
  <si>
    <t>710696-TR -000007</t>
  </si>
  <si>
    <t>12ZAC00108</t>
  </si>
  <si>
    <t>ADQ DE CONSUMIBLES SMDIF</t>
  </si>
  <si>
    <t>E12ZAC0199</t>
  </si>
  <si>
    <t>710629-TR -000298</t>
  </si>
  <si>
    <t>12ZAC00162</t>
  </si>
  <si>
    <t>F/7065019436 ADQ DE EQUIPO DE OFNA</t>
  </si>
  <si>
    <t>E12ZAC0200</t>
  </si>
  <si>
    <t>710629-TR -000300</t>
  </si>
  <si>
    <t>12ZAC00163</t>
  </si>
  <si>
    <t>PAGO DESPENSA A PERSONAL DE SEG PUBLICA</t>
  </si>
  <si>
    <t>E12ZAC0201</t>
  </si>
  <si>
    <t>710629-TR -000299</t>
  </si>
  <si>
    <t>12ZAC00164</t>
  </si>
  <si>
    <t>2A QUINCENA DICIEMBRE GC</t>
  </si>
  <si>
    <t>E12ZAC0202</t>
  </si>
  <si>
    <t>710629-TR -000301</t>
  </si>
  <si>
    <t>12ZAC00165</t>
  </si>
  <si>
    <t>F/65E5 ADQ. DE JUGOS PARA EL PERSONAL</t>
  </si>
  <si>
    <t>E12ZAC0203</t>
  </si>
  <si>
    <t>710629-TR -000302</t>
  </si>
  <si>
    <t>12ZAC00166</t>
  </si>
  <si>
    <t>F/FB4B ADQ. DE AGUA YAHUAPAN</t>
  </si>
  <si>
    <t>E12ZAC0204</t>
  </si>
  <si>
    <t>710629-TR -000303</t>
  </si>
  <si>
    <t>12ZAC00167</t>
  </si>
  <si>
    <t>F/F67A,D533 ADQUISICION DE EQ. DE OFNA</t>
  </si>
  <si>
    <t>E12ZAC0205</t>
  </si>
  <si>
    <t>710629-TR -000304</t>
  </si>
  <si>
    <t>12ZAC00168</t>
  </si>
  <si>
    <t>F/9975,4217 EQUIPO DE IMPRESORA OBRAS</t>
  </si>
  <si>
    <t>E12ZAC0206</t>
  </si>
  <si>
    <t>710629-TR -000305</t>
  </si>
  <si>
    <t>12ZAC00169</t>
  </si>
  <si>
    <t>F/1058 SERVICIOS DE IMPRENTA</t>
  </si>
  <si>
    <t>E12ZAC0207</t>
  </si>
  <si>
    <t>710629-TR -000306</t>
  </si>
  <si>
    <t>12ZAC00170</t>
  </si>
  <si>
    <t>F/1059 SERVICIOS DE IMPRENTA</t>
  </si>
  <si>
    <t>E12ZAC0208</t>
  </si>
  <si>
    <t>710629-TR -000307</t>
  </si>
  <si>
    <t>12ZAC00171</t>
  </si>
  <si>
    <t>F/CFDCR-156 ADQ. DE COMBUSTIBLE</t>
  </si>
  <si>
    <t>E12ZAC0209</t>
  </si>
  <si>
    <t>710629-TR -000308</t>
  </si>
  <si>
    <t>12ZAC00172</t>
  </si>
  <si>
    <t>F/CFDCR-155 COMBUSTIBLE MAQUINA SECODUVI</t>
  </si>
  <si>
    <t>E12ZAC0210</t>
  </si>
  <si>
    <t>710629-TR -000309</t>
  </si>
  <si>
    <t>12ZAC00173</t>
  </si>
  <si>
    <t>F/3272 RENTA AUTOBUS A PANOTLA 29/12/24</t>
  </si>
  <si>
    <t>PROG.GASTO CORRIENTE</t>
  </si>
  <si>
    <t>I12ZAC0028</t>
  </si>
  <si>
    <t>CANCELACION DE FICHA 710629-TR -000208</t>
  </si>
  <si>
    <t>I12ZAC0041</t>
  </si>
  <si>
    <t>I12ZAC0042</t>
  </si>
  <si>
    <t>CANCELACION DE FICHA TR/3028 IP 710467</t>
  </si>
  <si>
    <t>D120000001</t>
  </si>
  <si>
    <t>CIERRE DEL EJERCICIO</t>
  </si>
  <si>
    <t>D12ZAC0005</t>
  </si>
  <si>
    <t>10556-CORRE-001</t>
  </si>
  <si>
    <t>CORRECCION DE REGISTROS DE ISR DE LOS</t>
  </si>
  <si>
    <t>MESES OCTUBRE Y NOVIEMBRE 24, DEBIDO AL</t>
  </si>
  <si>
    <t>PAGO REALIZADO POR FGP 24 DEL IMPUESTO</t>
  </si>
  <si>
    <t>D12ZAC0007</t>
  </si>
  <si>
    <t>10599-TR-004</t>
  </si>
  <si>
    <t>PAGO DEL 5.51 AL MILLAR DEL FAISMUN 2024</t>
  </si>
  <si>
    <t>D12ZAC0009</t>
  </si>
  <si>
    <t>10556-CORRE-002</t>
  </si>
  <si>
    <t>CORRECCION DE REGISTRO DE ISR DEL MES DE</t>
  </si>
  <si>
    <t>DICIEMBRE, YA QUE EL PAGO FUE ABSORBIDO</t>
  </si>
  <si>
    <t>POR FGP 24</t>
  </si>
  <si>
    <t>D12ZAC0010</t>
  </si>
  <si>
    <t>10599-CANCOBRA-01</t>
  </si>
  <si>
    <t>CANCELACION DE OBRA FISM24/51/003</t>
  </si>
  <si>
    <t>D12ZAC0011</t>
  </si>
  <si>
    <t>10599-CANCEOBRA-02</t>
  </si>
  <si>
    <t>CANCELACION DE OBRA FISM24/51/04</t>
  </si>
  <si>
    <t>D12ZAC0012</t>
  </si>
  <si>
    <t>10599-CANCEOBRA-03</t>
  </si>
  <si>
    <t>CANCELACION DE OBRA FISM24/51/05</t>
  </si>
  <si>
    <t>D12ZAC0014</t>
  </si>
  <si>
    <t>PROV GTOS IP 710467</t>
  </si>
  <si>
    <t>CANC FICHA 2024I12ZAC0044</t>
  </si>
  <si>
    <t>D12ZAC0015</t>
  </si>
  <si>
    <t>CANCELACION DE OBRA GIM542106</t>
  </si>
  <si>
    <t>D12ZAC0016</t>
  </si>
  <si>
    <t>CANCELACION DE OBRA GIM245105</t>
  </si>
  <si>
    <t>D12ZAC0017</t>
  </si>
  <si>
    <t>710629-PRO-000006</t>
  </si>
  <si>
    <t>12ZAC00186</t>
  </si>
  <si>
    <t>F/4217 MATERIAL DE OFICINA</t>
  </si>
  <si>
    <t>D12ZAC0018</t>
  </si>
  <si>
    <t>710629-PRO-000007</t>
  </si>
  <si>
    <t>12ZAC00182</t>
  </si>
  <si>
    <t>PROVISION DE GASTOS PEND PAGO</t>
  </si>
  <si>
    <t>D12ZAC0019</t>
  </si>
  <si>
    <t>CANCELACION DE OBRA GIM245107</t>
  </si>
  <si>
    <t>D12ZAC0021</t>
  </si>
  <si>
    <t>FAISMUN_CORREC_001</t>
  </si>
  <si>
    <t>CORRECCION DE SALDO EN LA OBRA FAISM/24/</t>
  </si>
  <si>
    <t>51/01, POR ERRO DE REGISTRO EN LA POLIZA</t>
  </si>
  <si>
    <t>D12ZAC0022</t>
  </si>
  <si>
    <t>E12ZAC0053</t>
  </si>
  <si>
    <t>710173-TR -000003</t>
  </si>
  <si>
    <t>TRASPASO DE REC FFMPAL A GC</t>
  </si>
  <si>
    <t>E12ZAC0055</t>
  </si>
  <si>
    <t>710289-TR -000003</t>
  </si>
  <si>
    <t>TRASPASO DE REC IEPS A GC</t>
  </si>
  <si>
    <t>PROG. IMPUESTO ESPECIAL SOBRE</t>
  </si>
  <si>
    <t>PRODUCCION Y SERVICIOS</t>
  </si>
  <si>
    <t>E12ZAC0057</t>
  </si>
  <si>
    <t>710335-TR -000005</t>
  </si>
  <si>
    <t>TRASPASO DE REC IDCF A GC</t>
  </si>
  <si>
    <t>E12ZAC0135</t>
  </si>
  <si>
    <t>10599-TR-003</t>
  </si>
  <si>
    <t>12ZAC00109</t>
  </si>
  <si>
    <t>PAGO FACT E888 EST 1 FINIQUITO RED ELEC</t>
  </si>
  <si>
    <t>TRICA PRIMERA FISM/24/51/03</t>
  </si>
  <si>
    <t>AMPLIACION DE RED ELECTRICA CALLE TEZIUTLAN</t>
  </si>
  <si>
    <t>E12ZAC0211</t>
  </si>
  <si>
    <t>710629-TR -000310</t>
  </si>
  <si>
    <t>PAGO IMPUESTOS FEDERALES DICIEMBRE</t>
  </si>
  <si>
    <t>E12ZAC0212</t>
  </si>
  <si>
    <t>710629-TR -000311</t>
  </si>
  <si>
    <t>PAGO IMPTOS FED. DICIEMBRE RESICO</t>
  </si>
  <si>
    <t>E12ZAC0213</t>
  </si>
  <si>
    <t>710629-TR -000312</t>
  </si>
  <si>
    <t>12ZAC00174</t>
  </si>
  <si>
    <t>E12ZAC0214</t>
  </si>
  <si>
    <t>710629-TR -000313</t>
  </si>
  <si>
    <t>12ZAC00175</t>
  </si>
  <si>
    <t>PAGO DE IMPTO S/NOMINA DICIEMBRE</t>
  </si>
  <si>
    <t>E12ZAC0223</t>
  </si>
  <si>
    <t>710734-TR -000006</t>
  </si>
  <si>
    <t>PAGO DEL 5.51 AL MILLAR GIM OBRA</t>
  </si>
  <si>
    <t>E12ZAC0224</t>
  </si>
  <si>
    <t>710734-TR -000007</t>
  </si>
  <si>
    <t>12ZAC00181</t>
  </si>
  <si>
    <t>LISTA DE RAYA GIM245107</t>
  </si>
  <si>
    <t>JOSE MAURO RAMIREZ GONZÁLEZ</t>
  </si>
  <si>
    <t>I12ZAC0017</t>
  </si>
  <si>
    <t>710173-PAR-000002</t>
  </si>
  <si>
    <t>PARTICIPACION DIC FFMPAL 0173</t>
  </si>
  <si>
    <t>I12ZAC0018</t>
  </si>
  <si>
    <t>710289-PAR-000002</t>
  </si>
  <si>
    <t>PARTICIPACION DICIEMBRE IEPS 0289</t>
  </si>
  <si>
    <t>I12ZAC0019</t>
  </si>
  <si>
    <t>710335-PAR-000005</t>
  </si>
  <si>
    <t>PARTICIPACION DICIEMBRE IDCF 0335</t>
  </si>
  <si>
    <t>PROG. INCENTIVO DERIVADO DE COLAB</t>
  </si>
  <si>
    <t>I12ZAC0029</t>
  </si>
  <si>
    <t>REC. PRED. DIC</t>
  </si>
  <si>
    <t>12ZAC00177</t>
  </si>
  <si>
    <t>APOYO ECON.PADRON CONTRIBUYENTES PREDIAL</t>
  </si>
  <si>
    <t>I12ZAC0030</t>
  </si>
  <si>
    <t>REC UBR DIC</t>
  </si>
  <si>
    <t>RECAUDACION DE INGRESOS UBR DICIEMBRE</t>
  </si>
  <si>
    <t>I12ZAC0031</t>
  </si>
  <si>
    <t>REC INGP DIC</t>
  </si>
  <si>
    <t>RECAUDACION INGRESOS PROPIOS DICIEMBRE</t>
  </si>
  <si>
    <t>I12ZAC0032</t>
  </si>
  <si>
    <t>REC AGUA POT DIC</t>
  </si>
  <si>
    <t>12ZAC00178</t>
  </si>
  <si>
    <t>APOYO ECON. A PADRON USUARIOS AGUA POT</t>
  </si>
  <si>
    <t>I12ZAC0043</t>
  </si>
  <si>
    <t>CANCELACION RECAUDACION ING PROPIOS</t>
  </si>
  <si>
    <t>I12ZAC0044</t>
  </si>
  <si>
    <t>CAN SALDO CAJA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</si>
</sst>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0.00;\-&quot;$&quot;#,##0.00"/>
    <numFmt numFmtId="8" formatCode="&quot;$&quot;#,##0.00;[Red]\-&quot;$&quot;#,##0.00"/>
    <numFmt numFmtId="44" formatCode="_-&quot;$&quot;* #,##0.00_-;\-&quot;$&quot;* #,##0.00_-;_-&quot;$&quot;* &quot;-&quot;??_-;_-@_-"/>
    <numFmt numFmtId="43" formatCode="_-* #,##0.00_-;\-* #,##0.00_-;_-* &quot;-&quot;??_-;_-@_-"/>
    <numFmt numFmtId="164" formatCode="#,##0.00_ ;[Red]\-#,##0.00\ "/>
    <numFmt numFmtId="165" formatCode="#,##0_ ;[Red]\-#,##0\ "/>
  </numFmts>
  <fonts count="23" x14ac:knownFonts="1">
    <font>
      <sz val="11"/>
      <color theme="1"/>
      <name val="Calibri"/>
      <family val="2"/>
      <scheme val="minor"/>
    </font>
    <font>
      <sz val="11"/>
      <color theme="1"/>
      <name val="Calibri"/>
      <family val="2"/>
      <scheme val="minor"/>
    </font>
    <font>
      <sz val="10"/>
      <name val="Arial"/>
      <family val="2"/>
    </font>
    <font>
      <b/>
      <sz val="9"/>
      <name val="Arial"/>
      <family val="2"/>
    </font>
    <font>
      <b/>
      <sz val="16"/>
      <name val="Arial"/>
      <family val="2"/>
    </font>
    <font>
      <b/>
      <sz val="14"/>
      <name val="Arial"/>
      <family val="2"/>
    </font>
    <font>
      <sz val="9"/>
      <name val="Arial"/>
      <family val="2"/>
    </font>
    <font>
      <sz val="10"/>
      <name val="Cambria"/>
      <family val="1"/>
    </font>
    <font>
      <sz val="11"/>
      <color theme="1"/>
      <name val="Cambria"/>
      <family val="1"/>
    </font>
    <font>
      <sz val="11"/>
      <name val="Arial"/>
      <family val="2"/>
    </font>
    <font>
      <b/>
      <sz val="11"/>
      <name val="Arial"/>
      <family val="2"/>
    </font>
    <font>
      <sz val="10"/>
      <name val="Arial"/>
      <family val="2"/>
    </font>
    <font>
      <b/>
      <sz val="10"/>
      <name val="Arial"/>
      <family val="2"/>
    </font>
    <font>
      <b/>
      <sz val="11"/>
      <color theme="1"/>
      <name val="Calibri"/>
      <family val="2"/>
      <scheme val="minor"/>
    </font>
    <font>
      <sz val="10"/>
      <color theme="1"/>
      <name val="Calibri"/>
      <family val="2"/>
      <scheme val="minor"/>
    </font>
    <font>
      <b/>
      <sz val="9"/>
      <color theme="1"/>
      <name val="Calibri"/>
      <family val="2"/>
      <scheme val="minor"/>
    </font>
    <font>
      <sz val="11"/>
      <color theme="1"/>
      <name val="Arial"/>
      <family val="2"/>
    </font>
    <font>
      <b/>
      <sz val="9"/>
      <color theme="1"/>
      <name val="Arial"/>
      <family val="2"/>
    </font>
    <font>
      <b/>
      <sz val="11"/>
      <color theme="1"/>
      <name val="Arial"/>
      <family val="2"/>
    </font>
    <font>
      <b/>
      <sz val="12"/>
      <name val="Arial"/>
      <family val="2"/>
    </font>
    <font>
      <b/>
      <sz val="12"/>
      <color theme="1"/>
      <name val="Arial"/>
      <family val="2"/>
    </font>
    <font>
      <b/>
      <u/>
      <sz val="12"/>
      <color theme="1"/>
      <name val="Arial"/>
      <family val="2"/>
    </font>
    <font>
      <sz val="11"/>
      <color rgb="FFFF0000"/>
      <name val="Calibri"/>
      <family val="2"/>
      <scheme val="minor"/>
    </font>
  </fonts>
  <fills count="9">
    <fill>
      <patternFill patternType="none"/>
    </fill>
    <fill>
      <patternFill patternType="gray125"/>
    </fill>
    <fill>
      <patternFill patternType="solid">
        <fgColor indexed="9"/>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9F9F9"/>
        <bgColor indexed="64"/>
      </patternFill>
    </fill>
    <fill>
      <patternFill patternType="solid">
        <fgColor theme="0" tint="-4.9989318521683403E-2"/>
        <bgColor indexed="64"/>
      </patternFill>
    </fill>
    <fill>
      <patternFill patternType="solid">
        <fgColor theme="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style="thin">
        <color indexed="23"/>
      </left>
      <right style="thin">
        <color indexed="23"/>
      </right>
      <top/>
      <bottom style="thin">
        <color indexed="23"/>
      </bottom>
      <diagonal/>
    </border>
    <border>
      <left style="thin">
        <color indexed="23"/>
      </left>
      <right style="thin">
        <color indexed="23"/>
      </right>
      <top style="thin">
        <color indexed="23"/>
      </top>
      <bottom style="thin">
        <color indexed="2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indexed="23"/>
      </left>
      <right/>
      <top/>
      <bottom style="thin">
        <color indexed="23"/>
      </bottom>
      <diagonal/>
    </border>
    <border>
      <left/>
      <right/>
      <top/>
      <bottom style="thin">
        <color indexed="23"/>
      </bottom>
      <diagonal/>
    </border>
    <border>
      <left/>
      <right style="thin">
        <color indexed="23"/>
      </right>
      <top/>
      <bottom style="thin">
        <color indexed="23"/>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auto="1"/>
      </left>
      <right/>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medium">
        <color auto="1"/>
      </left>
      <right/>
      <top style="medium">
        <color auto="1"/>
      </top>
      <bottom style="medium">
        <color auto="1"/>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bottom style="double">
        <color indexed="64"/>
      </bottom>
      <diagonal/>
    </border>
    <border>
      <left style="thin">
        <color indexed="64"/>
      </left>
      <right/>
      <top style="thin">
        <color indexed="64"/>
      </top>
      <bottom style="thin">
        <color indexed="64"/>
      </bottom>
      <diagonal/>
    </border>
    <border>
      <left/>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right/>
      <top style="thin">
        <color indexed="23"/>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indexed="64"/>
      </right>
      <top style="thin">
        <color auto="1"/>
      </top>
      <bottom/>
      <diagonal/>
    </border>
    <border>
      <left style="thin">
        <color auto="1"/>
      </left>
      <right style="thin">
        <color indexed="64"/>
      </right>
      <top/>
      <bottom style="thin">
        <color indexed="64"/>
      </bottom>
      <diagonal/>
    </border>
  </borders>
  <cellStyleXfs count="9">
    <xf numFmtId="0" fontId="0" fillId="0" borderId="0"/>
    <xf numFmtId="43" fontId="1" fillId="0" borderId="0" applyFont="0" applyFill="0" applyBorder="0" applyAlignment="0" applyProtection="0"/>
    <xf numFmtId="0" fontId="2" fillId="0" borderId="0" applyNumberFormat="0" applyFont="0" applyFill="0" applyBorder="0" applyAlignment="0" applyProtection="0"/>
    <xf numFmtId="44" fontId="2" fillId="0" borderId="0" applyFont="0" applyFill="0" applyBorder="0" applyAlignment="0" applyProtection="0"/>
    <xf numFmtId="0" fontId="1" fillId="0" borderId="0"/>
    <xf numFmtId="0" fontId="11" fillId="0" borderId="0" applyNumberFormat="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0" applyNumberFormat="0" applyFont="0" applyFill="0" applyBorder="0" applyAlignment="0" applyProtection="0"/>
  </cellStyleXfs>
  <cellXfs count="197">
    <xf numFmtId="0" fontId="0" fillId="0" borderId="0" xfId="0"/>
    <xf numFmtId="0" fontId="2" fillId="0" borderId="0" xfId="2" applyAlignment="1">
      <alignment wrapText="1"/>
    </xf>
    <xf numFmtId="0" fontId="2" fillId="0" borderId="0" xfId="2"/>
    <xf numFmtId="0" fontId="3" fillId="0" borderId="0" xfId="2" applyNumberFormat="1" applyFont="1" applyFill="1" applyBorder="1" applyAlignment="1">
      <alignment horizontal="right"/>
    </xf>
    <xf numFmtId="0" fontId="0" fillId="0" borderId="0" xfId="0" applyAlignment="1">
      <alignment vertical="center"/>
    </xf>
    <xf numFmtId="0" fontId="2" fillId="0" borderId="0" xfId="2" applyAlignment="1">
      <alignment vertical="center" wrapText="1"/>
    </xf>
    <xf numFmtId="0" fontId="2" fillId="0" borderId="0" xfId="2" applyAlignment="1">
      <alignment vertical="center"/>
    </xf>
    <xf numFmtId="0" fontId="3" fillId="0" borderId="0" xfId="2" applyNumberFormat="1" applyFont="1" applyFill="1" applyBorder="1" applyAlignment="1">
      <alignment horizontal="right" vertical="center"/>
    </xf>
    <xf numFmtId="0" fontId="0" fillId="0" borderId="0" xfId="0" applyAlignment="1">
      <alignment vertical="center" wrapText="1"/>
    </xf>
    <xf numFmtId="0" fontId="7" fillId="0" borderId="0" xfId="2" applyFont="1"/>
    <xf numFmtId="3" fontId="3" fillId="0" borderId="0" xfId="2" applyNumberFormat="1" applyFont="1" applyFill="1" applyBorder="1" applyAlignment="1">
      <alignment horizontal="right"/>
    </xf>
    <xf numFmtId="4" fontId="6" fillId="0" borderId="0" xfId="2" applyNumberFormat="1" applyFont="1" applyFill="1" applyBorder="1" applyAlignment="1"/>
    <xf numFmtId="164" fontId="6" fillId="0" borderId="0" xfId="2" applyNumberFormat="1" applyFont="1" applyFill="1" applyBorder="1" applyAlignment="1"/>
    <xf numFmtId="0" fontId="0" fillId="0" borderId="0" xfId="0" applyAlignment="1">
      <alignment wrapText="1"/>
    </xf>
    <xf numFmtId="0" fontId="7" fillId="0" borderId="0" xfId="2" applyFont="1" applyAlignment="1"/>
    <xf numFmtId="0" fontId="8" fillId="0" borderId="0" xfId="0" applyFont="1"/>
    <xf numFmtId="0" fontId="8" fillId="0" borderId="0" xfId="0" applyFont="1" applyAlignment="1">
      <alignment wrapText="1"/>
    </xf>
    <xf numFmtId="0" fontId="6" fillId="0" borderId="0" xfId="2" applyNumberFormat="1" applyFont="1" applyFill="1" applyBorder="1" applyAlignment="1"/>
    <xf numFmtId="0" fontId="9" fillId="0" borderId="0" xfId="2" applyNumberFormat="1" applyFont="1" applyFill="1" applyBorder="1" applyAlignment="1"/>
    <xf numFmtId="0" fontId="10" fillId="0" borderId="0" xfId="2" applyNumberFormat="1" applyFont="1" applyFill="1" applyBorder="1" applyAlignment="1"/>
    <xf numFmtId="0" fontId="6" fillId="0" borderId="0" xfId="2" applyNumberFormat="1" applyFont="1" applyFill="1" applyBorder="1" applyAlignment="1">
      <alignment wrapText="1"/>
    </xf>
    <xf numFmtId="0" fontId="6" fillId="0" borderId="0" xfId="2" applyNumberFormat="1" applyFont="1" applyFill="1" applyBorder="1" applyAlignment="1">
      <alignment horizontal="left" vertical="center"/>
    </xf>
    <xf numFmtId="0" fontId="6" fillId="0" borderId="0" xfId="2" applyNumberFormat="1" applyFont="1" applyFill="1" applyBorder="1" applyAlignment="1">
      <alignment horizontal="center" vertical="center"/>
    </xf>
    <xf numFmtId="4" fontId="6" fillId="0" borderId="0" xfId="2" applyNumberFormat="1" applyFont="1" applyFill="1" applyBorder="1" applyAlignment="1">
      <alignment horizontal="right" vertical="center"/>
    </xf>
    <xf numFmtId="4" fontId="6" fillId="2" borderId="5" xfId="1" applyNumberFormat="1" applyFont="1" applyFill="1" applyBorder="1" applyAlignment="1">
      <alignment horizontal="right" vertical="center"/>
    </xf>
    <xf numFmtId="0" fontId="2" fillId="0" borderId="0" xfId="2" applyFont="1" applyAlignment="1">
      <alignment vertical="center"/>
    </xf>
    <xf numFmtId="0" fontId="3" fillId="3" borderId="12" xfId="2" applyFont="1" applyFill="1" applyBorder="1" applyAlignment="1">
      <alignment horizontal="justify"/>
    </xf>
    <xf numFmtId="0" fontId="3" fillId="3" borderId="12" xfId="2" applyFont="1" applyFill="1" applyBorder="1" applyAlignment="1">
      <alignment wrapText="1"/>
    </xf>
    <xf numFmtId="0" fontId="15" fillId="0" borderId="0" xfId="0" applyFont="1"/>
    <xf numFmtId="7" fontId="3" fillId="3" borderId="4" xfId="6" applyNumberFormat="1" applyFont="1" applyFill="1" applyBorder="1" applyAlignment="1">
      <alignment horizontal="center" vertical="center" wrapText="1"/>
    </xf>
    <xf numFmtId="0" fontId="19" fillId="0" borderId="0" xfId="2" applyNumberFormat="1" applyFont="1" applyFill="1" applyBorder="1" applyAlignment="1">
      <alignment horizontal="right"/>
    </xf>
    <xf numFmtId="0" fontId="6" fillId="0" borderId="12" xfId="2" applyNumberFormat="1" applyFont="1" applyFill="1" applyBorder="1" applyAlignment="1">
      <alignment horizontal="left" vertical="center"/>
    </xf>
    <xf numFmtId="0" fontId="6" fillId="0" borderId="12" xfId="2" applyNumberFormat="1" applyFont="1" applyFill="1" applyBorder="1" applyAlignment="1">
      <alignment horizontal="center" vertical="center"/>
    </xf>
    <xf numFmtId="4" fontId="6" fillId="0" borderId="12" xfId="2" applyNumberFormat="1" applyFont="1" applyFill="1" applyBorder="1" applyAlignment="1">
      <alignment horizontal="right" vertical="center"/>
    </xf>
    <xf numFmtId="0" fontId="3" fillId="0" borderId="0" xfId="2" applyNumberFormat="1" applyFont="1" applyFill="1" applyBorder="1" applyAlignment="1">
      <alignment vertical="center" wrapText="1"/>
    </xf>
    <xf numFmtId="4" fontId="3" fillId="4" borderId="1" xfId="2" applyNumberFormat="1" applyFont="1" applyFill="1" applyBorder="1" applyAlignment="1">
      <alignment horizontal="right" vertical="center"/>
    </xf>
    <xf numFmtId="0" fontId="13" fillId="3" borderId="21" xfId="0" applyFont="1" applyFill="1" applyBorder="1"/>
    <xf numFmtId="0" fontId="13" fillId="3" borderId="21" xfId="0" applyFont="1" applyFill="1" applyBorder="1" applyAlignment="1">
      <alignment horizontal="left" vertical="center"/>
    </xf>
    <xf numFmtId="9" fontId="13" fillId="3" borderId="21" xfId="7" applyFont="1" applyFill="1" applyBorder="1" applyAlignment="1">
      <alignment horizontal="center" vertical="center"/>
    </xf>
    <xf numFmtId="0" fontId="0" fillId="4" borderId="21" xfId="0" applyFill="1" applyBorder="1" applyAlignment="1">
      <alignment horizontal="center" vertical="center"/>
    </xf>
    <xf numFmtId="0" fontId="10" fillId="0" borderId="26" xfId="0" applyFont="1" applyBorder="1" applyAlignment="1">
      <alignment horizontal="justify" wrapText="1"/>
    </xf>
    <xf numFmtId="0" fontId="13" fillId="4" borderId="6" xfId="0" applyFont="1" applyFill="1" applyBorder="1"/>
    <xf numFmtId="0" fontId="13" fillId="4" borderId="7" xfId="0" applyFont="1" applyFill="1" applyBorder="1"/>
    <xf numFmtId="0" fontId="13" fillId="4" borderId="8" xfId="0" applyFont="1" applyFill="1" applyBorder="1"/>
    <xf numFmtId="0" fontId="13" fillId="4" borderId="22" xfId="0" applyFont="1" applyFill="1" applyBorder="1"/>
    <xf numFmtId="0" fontId="13" fillId="4" borderId="0" xfId="0" applyFont="1" applyFill="1"/>
    <xf numFmtId="0" fontId="13" fillId="4" borderId="20" xfId="0" applyFont="1" applyFill="1" applyBorder="1"/>
    <xf numFmtId="0" fontId="13" fillId="4" borderId="9" xfId="0" applyFont="1" applyFill="1" applyBorder="1"/>
    <xf numFmtId="0" fontId="13" fillId="4" borderId="10" xfId="0" applyFont="1" applyFill="1" applyBorder="1"/>
    <xf numFmtId="0" fontId="13" fillId="4" borderId="11" xfId="0" applyFont="1" applyFill="1" applyBorder="1"/>
    <xf numFmtId="0" fontId="14" fillId="0" borderId="0" xfId="4" applyFont="1"/>
    <xf numFmtId="0" fontId="10" fillId="0" borderId="0" xfId="0" applyFont="1" applyAlignment="1">
      <alignment horizontal="justify" vertical="center" wrapText="1"/>
    </xf>
    <xf numFmtId="0" fontId="13" fillId="0" borderId="0" xfId="0" applyFont="1" applyAlignment="1">
      <alignment horizontal="left" vertical="center"/>
    </xf>
    <xf numFmtId="9" fontId="13" fillId="0" borderId="0" xfId="7" applyFont="1" applyFill="1" applyBorder="1" applyAlignment="1">
      <alignment horizontal="center" vertical="center"/>
    </xf>
    <xf numFmtId="0" fontId="0" fillId="0" borderId="0" xfId="0" applyAlignment="1">
      <alignment horizontal="center" vertical="center"/>
    </xf>
    <xf numFmtId="0" fontId="8" fillId="0" borderId="22" xfId="0" applyFont="1" applyBorder="1" applyAlignment="1">
      <alignment wrapText="1"/>
    </xf>
    <xf numFmtId="0" fontId="6" fillId="0" borderId="22" xfId="2" applyNumberFormat="1" applyFont="1" applyFill="1" applyBorder="1" applyAlignment="1"/>
    <xf numFmtId="0" fontId="19" fillId="0" borderId="0" xfId="2" applyNumberFormat="1" applyFont="1" applyFill="1" applyBorder="1" applyAlignment="1">
      <alignment horizontal="left"/>
    </xf>
    <xf numFmtId="43" fontId="0" fillId="4" borderId="21" xfId="1" applyFont="1" applyFill="1" applyBorder="1" applyAlignment="1">
      <alignment horizontal="center" vertical="center"/>
    </xf>
    <xf numFmtId="0" fontId="3" fillId="3" borderId="12" xfId="2" applyFont="1" applyFill="1" applyBorder="1" applyAlignment="1">
      <alignment vertical="center" wrapText="1"/>
    </xf>
    <xf numFmtId="0" fontId="3" fillId="3" borderId="12" xfId="2" applyNumberFormat="1" applyFont="1" applyFill="1" applyBorder="1" applyAlignment="1">
      <alignment horizontal="center" vertical="center" wrapText="1"/>
    </xf>
    <xf numFmtId="3" fontId="3" fillId="3" borderId="12" xfId="2" applyNumberFormat="1" applyFont="1" applyFill="1" applyBorder="1" applyAlignment="1">
      <alignment horizontal="center" vertical="center" wrapText="1"/>
    </xf>
    <xf numFmtId="0" fontId="12" fillId="3" borderId="1" xfId="2" applyNumberFormat="1" applyFont="1" applyFill="1" applyBorder="1" applyAlignment="1">
      <alignment horizontal="left" vertical="center" wrapText="1"/>
    </xf>
    <xf numFmtId="0" fontId="12" fillId="3" borderId="1" xfId="2" applyNumberFormat="1" applyFont="1" applyFill="1" applyBorder="1" applyAlignment="1">
      <alignment horizontal="left" vertical="center"/>
    </xf>
    <xf numFmtId="0" fontId="3" fillId="3" borderId="12" xfId="2" applyFont="1" applyFill="1" applyBorder="1" applyAlignment="1">
      <alignment horizontal="center" vertical="center" wrapText="1"/>
    </xf>
    <xf numFmtId="0" fontId="3" fillId="3" borderId="1" xfId="2" applyNumberFormat="1" applyFont="1" applyFill="1" applyBorder="1" applyAlignment="1">
      <alignment horizontal="center" vertical="center" wrapText="1"/>
    </xf>
    <xf numFmtId="0" fontId="3" fillId="3" borderId="30" xfId="2" applyNumberFormat="1" applyFont="1" applyFill="1" applyBorder="1" applyAlignment="1">
      <alignment horizontal="left" vertical="center" wrapText="1"/>
    </xf>
    <xf numFmtId="0" fontId="3" fillId="3" borderId="27" xfId="2" applyNumberFormat="1" applyFont="1" applyFill="1" applyBorder="1" applyAlignment="1">
      <alignment horizontal="left" vertical="center" wrapText="1"/>
    </xf>
    <xf numFmtId="0" fontId="6" fillId="0" borderId="12" xfId="2" applyNumberFormat="1" applyFont="1" applyFill="1" applyBorder="1" applyAlignment="1">
      <alignment horizontal="left" vertical="center" wrapText="1"/>
    </xf>
    <xf numFmtId="0" fontId="6" fillId="0" borderId="1" xfId="2" applyNumberFormat="1" applyFont="1" applyFill="1" applyBorder="1" applyAlignment="1">
      <alignment horizontal="left" vertical="center"/>
    </xf>
    <xf numFmtId="0" fontId="6" fillId="0" borderId="1" xfId="2" applyNumberFormat="1" applyFont="1" applyFill="1" applyBorder="1" applyAlignment="1">
      <alignment horizontal="left" vertical="center" wrapText="1"/>
    </xf>
    <xf numFmtId="0" fontId="6" fillId="0" borderId="1" xfId="2" applyNumberFormat="1" applyFont="1" applyFill="1" applyBorder="1" applyAlignment="1">
      <alignment horizontal="center" vertical="center"/>
    </xf>
    <xf numFmtId="4" fontId="6" fillId="0" borderId="1" xfId="2" applyNumberFormat="1" applyFont="1" applyFill="1" applyBorder="1" applyAlignment="1">
      <alignment horizontal="right" vertical="center"/>
    </xf>
    <xf numFmtId="4" fontId="7" fillId="0" borderId="0" xfId="2" applyNumberFormat="1" applyFont="1"/>
    <xf numFmtId="0" fontId="6" fillId="0" borderId="32" xfId="2" applyNumberFormat="1" applyFont="1" applyFill="1" applyBorder="1" applyAlignment="1">
      <alignment horizontal="center" vertical="center"/>
    </xf>
    <xf numFmtId="0" fontId="6" fillId="0" borderId="32" xfId="2" applyNumberFormat="1" applyFont="1" applyFill="1" applyBorder="1" applyAlignment="1">
      <alignment horizontal="left" vertical="center" wrapText="1"/>
    </xf>
    <xf numFmtId="4" fontId="6" fillId="2" borderId="32" xfId="1" applyNumberFormat="1" applyFont="1" applyFill="1" applyBorder="1" applyAlignment="1">
      <alignment horizontal="right" vertical="center"/>
    </xf>
    <xf numFmtId="0" fontId="6" fillId="7" borderId="32" xfId="2" applyNumberFormat="1" applyFont="1" applyFill="1" applyBorder="1" applyAlignment="1">
      <alignment horizontal="center" vertical="center"/>
    </xf>
    <xf numFmtId="164" fontId="6" fillId="7" borderId="32" xfId="3" applyNumberFormat="1" applyFont="1" applyFill="1" applyBorder="1" applyAlignment="1">
      <alignment horizontal="right" vertical="center"/>
    </xf>
    <xf numFmtId="165" fontId="6" fillId="7" borderId="32" xfId="3" applyNumberFormat="1" applyFont="1" applyFill="1" applyBorder="1" applyAlignment="1">
      <alignment horizontal="right" vertical="center"/>
    </xf>
    <xf numFmtId="0" fontId="0" fillId="7" borderId="33" xfId="0" applyFill="1" applyBorder="1" applyAlignment="1">
      <alignment vertical="center" wrapText="1"/>
    </xf>
    <xf numFmtId="0" fontId="6" fillId="7" borderId="32" xfId="2" applyNumberFormat="1" applyFont="1" applyFill="1" applyBorder="1" applyAlignment="1">
      <alignment horizontal="left" vertical="center" wrapText="1"/>
    </xf>
    <xf numFmtId="164" fontId="6" fillId="7" borderId="32" xfId="2" applyNumberFormat="1" applyFont="1" applyFill="1" applyBorder="1" applyAlignment="1">
      <alignment horizontal="left" vertical="center" wrapText="1"/>
    </xf>
    <xf numFmtId="0" fontId="18" fillId="0" borderId="16" xfId="0" applyFont="1" applyBorder="1" applyAlignment="1">
      <alignment horizontal="justify"/>
    </xf>
    <xf numFmtId="0" fontId="16" fillId="0" borderId="0" xfId="0" applyFont="1" applyAlignment="1">
      <alignment wrapText="1"/>
    </xf>
    <xf numFmtId="0" fontId="16" fillId="0" borderId="0" xfId="0" applyFont="1"/>
    <xf numFmtId="4" fontId="3" fillId="0" borderId="0" xfId="2" applyNumberFormat="1" applyFont="1" applyFill="1" applyBorder="1" applyAlignment="1">
      <alignment horizontal="right"/>
    </xf>
    <xf numFmtId="4" fontId="0" fillId="0" borderId="0" xfId="0" applyNumberFormat="1"/>
    <xf numFmtId="165" fontId="0" fillId="0" borderId="0" xfId="0" applyNumberFormat="1"/>
    <xf numFmtId="0" fontId="0" fillId="0" borderId="21" xfId="0" applyBorder="1" applyAlignment="1">
      <alignment horizontal="center" vertical="center"/>
    </xf>
    <xf numFmtId="0" fontId="6" fillId="0" borderId="12" xfId="2" applyNumberFormat="1" applyFont="1" applyFill="1" applyBorder="1" applyAlignment="1">
      <alignment horizontal="center" vertical="center" wrapText="1"/>
    </xf>
    <xf numFmtId="8" fontId="0" fillId="0" borderId="0" xfId="0" applyNumberFormat="1"/>
    <xf numFmtId="164" fontId="8" fillId="0" borderId="0" xfId="0" applyNumberFormat="1" applyFont="1"/>
    <xf numFmtId="3" fontId="7" fillId="0" borderId="0" xfId="2" applyNumberFormat="1" applyFont="1"/>
    <xf numFmtId="44" fontId="0" fillId="0" borderId="1" xfId="6" applyFont="1" applyBorder="1"/>
    <xf numFmtId="44" fontId="0" fillId="0" borderId="1" xfId="0" applyNumberFormat="1" applyBorder="1"/>
    <xf numFmtId="0" fontId="13" fillId="7" borderId="1" xfId="0" applyFont="1" applyFill="1" applyBorder="1" applyAlignment="1">
      <alignment vertical="center" wrapText="1"/>
    </xf>
    <xf numFmtId="0" fontId="3" fillId="7" borderId="1" xfId="2" applyNumberFormat="1" applyFont="1" applyFill="1" applyBorder="1" applyAlignment="1">
      <alignment horizontal="left" vertical="center" wrapText="1"/>
    </xf>
    <xf numFmtId="164" fontId="3" fillId="7" borderId="1" xfId="2" applyNumberFormat="1" applyFont="1" applyFill="1" applyBorder="1" applyAlignment="1">
      <alignment horizontal="left" vertical="center" wrapText="1"/>
    </xf>
    <xf numFmtId="0" fontId="13" fillId="0" borderId="1" xfId="0" applyFont="1" applyBorder="1" applyAlignment="1">
      <alignment horizontal="center"/>
    </xf>
    <xf numFmtId="44" fontId="13" fillId="0" borderId="1" xfId="0" applyNumberFormat="1" applyFont="1" applyBorder="1"/>
    <xf numFmtId="0" fontId="13" fillId="0" borderId="0" xfId="0" applyFont="1" applyAlignment="1">
      <alignment horizontal="center"/>
    </xf>
    <xf numFmtId="0" fontId="0" fillId="0" borderId="1" xfId="0" applyBorder="1" applyAlignment="1">
      <alignment horizontal="center" vertical="center"/>
    </xf>
    <xf numFmtId="44" fontId="0" fillId="0" borderId="1" xfId="6" applyFont="1" applyBorder="1" applyAlignment="1">
      <alignment horizontal="center" vertical="center"/>
    </xf>
    <xf numFmtId="0" fontId="3" fillId="7" borderId="0" xfId="2" applyNumberFormat="1" applyFont="1" applyFill="1" applyBorder="1" applyAlignment="1">
      <alignment horizontal="left" vertical="center" wrapText="1"/>
    </xf>
    <xf numFmtId="0" fontId="13" fillId="0" borderId="1" xfId="0" applyFont="1" applyBorder="1" applyAlignment="1">
      <alignment horizontal="center" vertical="center"/>
    </xf>
    <xf numFmtId="44" fontId="13" fillId="0" borderId="1" xfId="0" applyNumberFormat="1" applyFont="1" applyBorder="1" applyAlignment="1">
      <alignment horizontal="center" vertical="center"/>
    </xf>
    <xf numFmtId="44" fontId="0" fillId="0" borderId="0" xfId="0" applyNumberFormat="1"/>
    <xf numFmtId="0" fontId="13" fillId="0" borderId="38" xfId="0" applyFont="1" applyBorder="1" applyAlignment="1">
      <alignment horizontal="center"/>
    </xf>
    <xf numFmtId="44" fontId="13" fillId="0" borderId="38" xfId="6" applyFont="1" applyBorder="1"/>
    <xf numFmtId="44" fontId="22" fillId="0" borderId="1" xfId="6" applyFont="1" applyBorder="1"/>
    <xf numFmtId="44" fontId="0" fillId="0" borderId="0" xfId="6" applyFont="1"/>
    <xf numFmtId="0" fontId="0" fillId="8" borderId="21" xfId="0" applyFill="1" applyBorder="1" applyAlignment="1">
      <alignment horizontal="center" vertical="center"/>
    </xf>
    <xf numFmtId="43" fontId="0" fillId="8" borderId="21" xfId="1" applyFont="1" applyFill="1" applyBorder="1" applyAlignment="1">
      <alignment horizontal="center" vertical="center"/>
    </xf>
    <xf numFmtId="43" fontId="0" fillId="4" borderId="21" xfId="0" applyNumberFormat="1" applyFill="1" applyBorder="1" applyAlignment="1">
      <alignment horizontal="center" vertical="center"/>
    </xf>
    <xf numFmtId="165" fontId="2" fillId="0" borderId="0" xfId="2" applyNumberFormat="1"/>
    <xf numFmtId="0" fontId="10" fillId="0" borderId="0" xfId="2" applyNumberFormat="1" applyFont="1" applyFill="1" applyBorder="1" applyAlignment="1">
      <alignment horizontal="center"/>
    </xf>
    <xf numFmtId="0" fontId="3" fillId="0" borderId="12" xfId="2" applyFont="1" applyBorder="1" applyAlignment="1">
      <alignment horizontal="justify" wrapText="1"/>
    </xf>
    <xf numFmtId="0" fontId="4" fillId="3" borderId="0" xfId="2" applyNumberFormat="1" applyFont="1" applyFill="1" applyBorder="1" applyAlignment="1">
      <alignment horizontal="center" vertical="center"/>
    </xf>
    <xf numFmtId="0" fontId="5" fillId="3" borderId="0" xfId="2" applyNumberFormat="1" applyFont="1" applyFill="1" applyBorder="1" applyAlignment="1">
      <alignment horizontal="center" vertical="center"/>
    </xf>
    <xf numFmtId="0" fontId="12" fillId="3" borderId="27" xfId="2" applyNumberFormat="1" applyFont="1" applyFill="1" applyBorder="1" applyAlignment="1">
      <alignment horizontal="left" vertical="center"/>
    </xf>
    <xf numFmtId="0" fontId="12" fillId="3" borderId="28" xfId="2" applyNumberFormat="1" applyFont="1" applyFill="1" applyBorder="1" applyAlignment="1">
      <alignment horizontal="left" vertical="center"/>
    </xf>
    <xf numFmtId="3" fontId="12" fillId="7" borderId="1" xfId="2" applyNumberFormat="1" applyFont="1" applyFill="1" applyBorder="1" applyAlignment="1">
      <alignment horizontal="center" vertical="center"/>
    </xf>
    <xf numFmtId="0" fontId="12" fillId="7" borderId="2" xfId="2" applyNumberFormat="1" applyFont="1" applyFill="1" applyBorder="1" applyAlignment="1">
      <alignment horizontal="left" vertical="center"/>
    </xf>
    <xf numFmtId="0" fontId="12" fillId="7" borderId="3" xfId="2" applyNumberFormat="1" applyFont="1" applyFill="1" applyBorder="1" applyAlignment="1">
      <alignment horizontal="left" vertical="center"/>
    </xf>
    <xf numFmtId="0" fontId="18" fillId="0" borderId="6" xfId="0" applyFont="1" applyBorder="1" applyAlignment="1">
      <alignment horizontal="center"/>
    </xf>
    <xf numFmtId="0" fontId="18" fillId="0" borderId="7" xfId="0" applyFont="1" applyBorder="1" applyAlignment="1">
      <alignment horizontal="center"/>
    </xf>
    <xf numFmtId="0" fontId="18" fillId="0" borderId="8" xfId="0" applyFont="1" applyBorder="1" applyAlignment="1">
      <alignment horizontal="center"/>
    </xf>
    <xf numFmtId="0" fontId="3" fillId="0" borderId="9" xfId="2" applyNumberFormat="1" applyFont="1" applyFill="1" applyBorder="1" applyAlignment="1">
      <alignment horizontal="center"/>
    </xf>
    <xf numFmtId="0" fontId="3" fillId="0" borderId="10" xfId="2" applyNumberFormat="1" applyFont="1" applyFill="1" applyBorder="1" applyAlignment="1">
      <alignment horizontal="center"/>
    </xf>
    <xf numFmtId="0" fontId="3" fillId="0" borderId="11" xfId="2" applyNumberFormat="1" applyFont="1" applyFill="1" applyBorder="1" applyAlignment="1">
      <alignment horizontal="center"/>
    </xf>
    <xf numFmtId="0" fontId="10" fillId="0" borderId="7" xfId="2" applyNumberFormat="1" applyFont="1" applyFill="1" applyBorder="1" applyAlignment="1">
      <alignment horizontal="center"/>
    </xf>
    <xf numFmtId="0" fontId="3" fillId="3" borderId="12" xfId="2" applyFont="1" applyFill="1" applyBorder="1" applyAlignment="1">
      <alignment horizontal="justify" vertical="center" wrapText="1"/>
    </xf>
    <xf numFmtId="0" fontId="17" fillId="0" borderId="12" xfId="0" applyFont="1" applyBorder="1" applyAlignment="1">
      <alignment horizontal="justify" vertical="center"/>
    </xf>
    <xf numFmtId="0" fontId="2" fillId="0" borderId="0" xfId="2" applyAlignment="1">
      <alignment horizontal="center" wrapText="1"/>
    </xf>
    <xf numFmtId="0" fontId="17" fillId="0" borderId="0" xfId="0" applyFont="1" applyAlignment="1">
      <alignment horizontal="left"/>
    </xf>
    <xf numFmtId="0" fontId="3" fillId="3" borderId="12" xfId="2" applyFont="1" applyFill="1" applyBorder="1" applyAlignment="1">
      <alignment horizontal="center" vertical="center" wrapText="1"/>
    </xf>
    <xf numFmtId="0" fontId="3" fillId="0" borderId="17" xfId="2" applyNumberFormat="1" applyFont="1" applyFill="1" applyBorder="1" applyAlignment="1">
      <alignment horizontal="center" vertical="center" wrapText="1"/>
    </xf>
    <xf numFmtId="0" fontId="3" fillId="0" borderId="18" xfId="2" applyNumberFormat="1" applyFont="1" applyFill="1" applyBorder="1" applyAlignment="1">
      <alignment horizontal="center" vertical="center" wrapText="1"/>
    </xf>
    <xf numFmtId="0" fontId="3" fillId="0" borderId="17" xfId="2" applyFont="1" applyFill="1" applyBorder="1" applyAlignment="1">
      <alignment horizontal="center" vertical="center" wrapText="1"/>
    </xf>
    <xf numFmtId="0" fontId="3" fillId="0" borderId="18" xfId="2" applyFont="1" applyFill="1" applyBorder="1" applyAlignment="1">
      <alignment horizontal="center" vertical="center" wrapText="1"/>
    </xf>
    <xf numFmtId="0" fontId="3" fillId="0" borderId="19" xfId="2" applyFont="1" applyFill="1" applyBorder="1" applyAlignment="1">
      <alignment horizontal="center" vertical="center" wrapText="1"/>
    </xf>
    <xf numFmtId="0" fontId="3" fillId="0" borderId="13" xfId="2" applyFont="1" applyBorder="1" applyAlignment="1">
      <alignment horizontal="justify"/>
    </xf>
    <xf numFmtId="0" fontId="3" fillId="0" borderId="14" xfId="2" applyFont="1" applyBorder="1" applyAlignment="1">
      <alignment horizontal="justify"/>
    </xf>
    <xf numFmtId="0" fontId="3" fillId="0" borderId="15" xfId="2" applyFont="1" applyBorder="1" applyAlignment="1">
      <alignment horizontal="justify"/>
    </xf>
    <xf numFmtId="0" fontId="3" fillId="3" borderId="31" xfId="2" applyNumberFormat="1" applyFont="1" applyFill="1" applyBorder="1" applyAlignment="1">
      <alignment horizontal="left" vertical="center" wrapText="1"/>
    </xf>
    <xf numFmtId="0" fontId="3" fillId="3" borderId="28" xfId="2" applyNumberFormat="1" applyFont="1" applyFill="1" applyBorder="1" applyAlignment="1">
      <alignment horizontal="left" vertical="center" wrapText="1"/>
    </xf>
    <xf numFmtId="0" fontId="3" fillId="3" borderId="3" xfId="2" applyNumberFormat="1" applyFont="1" applyFill="1" applyBorder="1" applyAlignment="1">
      <alignment horizontal="left" vertical="center" wrapText="1"/>
    </xf>
    <xf numFmtId="0" fontId="3" fillId="3" borderId="29" xfId="2" applyNumberFormat="1" applyFont="1" applyFill="1" applyBorder="1" applyAlignment="1">
      <alignment horizontal="left" vertical="center" wrapText="1"/>
    </xf>
    <xf numFmtId="0" fontId="3" fillId="3" borderId="0" xfId="2" applyNumberFormat="1" applyFont="1" applyFill="1" applyBorder="1" applyAlignment="1">
      <alignment horizontal="center"/>
    </xf>
    <xf numFmtId="0" fontId="17" fillId="0" borderId="12" xfId="0" applyFont="1" applyBorder="1" applyAlignment="1">
      <alignment horizontal="justify" vertical="center" wrapText="1"/>
    </xf>
    <xf numFmtId="0" fontId="10" fillId="6" borderId="21" xfId="0" applyFont="1" applyFill="1" applyBorder="1" applyAlignment="1">
      <alignment horizontal="justify" vertical="center" wrapText="1"/>
    </xf>
    <xf numFmtId="0" fontId="20" fillId="0" borderId="6" xfId="0" applyFont="1" applyBorder="1" applyAlignment="1">
      <alignment horizontal="center"/>
    </xf>
    <xf numFmtId="0" fontId="20" fillId="0" borderId="7" xfId="0" applyFont="1" applyBorder="1" applyAlignment="1">
      <alignment horizontal="center"/>
    </xf>
    <xf numFmtId="0" fontId="20" fillId="0" borderId="8" xfId="0" applyFont="1" applyBorder="1" applyAlignment="1">
      <alignment horizontal="center"/>
    </xf>
    <xf numFmtId="0" fontId="20" fillId="0" borderId="22" xfId="0" applyFont="1" applyBorder="1" applyAlignment="1">
      <alignment horizontal="center"/>
    </xf>
    <xf numFmtId="0" fontId="20" fillId="0" borderId="0" xfId="0" applyFont="1" applyAlignment="1">
      <alignment horizontal="center"/>
    </xf>
    <xf numFmtId="0" fontId="20" fillId="0" borderId="20" xfId="0" applyFont="1" applyBorder="1" applyAlignment="1">
      <alignment horizontal="center"/>
    </xf>
    <xf numFmtId="0" fontId="20" fillId="3" borderId="6" xfId="0" applyFont="1" applyFill="1" applyBorder="1" applyAlignment="1">
      <alignment horizontal="center" vertical="center"/>
    </xf>
    <xf numFmtId="0" fontId="20" fillId="3" borderId="7" xfId="0" applyFont="1" applyFill="1" applyBorder="1" applyAlignment="1">
      <alignment horizontal="center" vertical="center"/>
    </xf>
    <xf numFmtId="0" fontId="20" fillId="3" borderId="8" xfId="0" applyFont="1" applyFill="1" applyBorder="1" applyAlignment="1">
      <alignment horizontal="center" vertical="center"/>
    </xf>
    <xf numFmtId="0" fontId="10" fillId="3" borderId="9" xfId="0" applyFont="1" applyFill="1" applyBorder="1" applyAlignment="1">
      <alignment horizontal="center" vertical="center"/>
    </xf>
    <xf numFmtId="0" fontId="10" fillId="3" borderId="10" xfId="0" applyFont="1" applyFill="1" applyBorder="1" applyAlignment="1">
      <alignment horizontal="center" vertical="center"/>
    </xf>
    <xf numFmtId="0" fontId="10" fillId="3" borderId="11" xfId="0" applyFont="1" applyFill="1" applyBorder="1" applyAlignment="1">
      <alignment horizontal="center" vertical="center"/>
    </xf>
    <xf numFmtId="0" fontId="13" fillId="3" borderId="21" xfId="0" applyFont="1" applyFill="1" applyBorder="1" applyAlignment="1">
      <alignment horizontal="center" vertical="center"/>
    </xf>
    <xf numFmtId="0" fontId="13" fillId="3" borderId="21" xfId="0" applyFont="1" applyFill="1" applyBorder="1" applyAlignment="1">
      <alignment horizontal="center"/>
    </xf>
    <xf numFmtId="0" fontId="13" fillId="3" borderId="23" xfId="0" applyFont="1" applyFill="1" applyBorder="1" applyAlignment="1">
      <alignment horizontal="center" vertical="center"/>
    </xf>
    <xf numFmtId="0" fontId="13" fillId="3" borderId="24" xfId="0" applyFont="1" applyFill="1" applyBorder="1" applyAlignment="1">
      <alignment horizontal="center" vertical="center"/>
    </xf>
    <xf numFmtId="0" fontId="10" fillId="0" borderId="23" xfId="0" applyFont="1" applyBorder="1" applyAlignment="1">
      <alignment horizontal="justify" vertical="center" wrapText="1"/>
    </xf>
    <xf numFmtId="0" fontId="10" fillId="0" borderId="24" xfId="0" applyFont="1" applyBorder="1" applyAlignment="1">
      <alignment horizontal="justify" vertical="center" wrapText="1"/>
    </xf>
    <xf numFmtId="0" fontId="20" fillId="0" borderId="9" xfId="0" applyFont="1" applyBorder="1" applyAlignment="1">
      <alignment horizontal="center"/>
    </xf>
    <xf numFmtId="0" fontId="20" fillId="0" borderId="10" xfId="0" applyFont="1" applyBorder="1" applyAlignment="1">
      <alignment horizontal="center"/>
    </xf>
    <xf numFmtId="0" fontId="20" fillId="0" borderId="11" xfId="0" applyFont="1" applyBorder="1" applyAlignment="1">
      <alignment horizontal="center"/>
    </xf>
    <xf numFmtId="0" fontId="10" fillId="3" borderId="6" xfId="0" applyFont="1" applyFill="1" applyBorder="1" applyAlignment="1">
      <alignment horizontal="center" vertical="center"/>
    </xf>
    <xf numFmtId="0" fontId="10" fillId="3" borderId="7" xfId="0" applyFont="1" applyFill="1" applyBorder="1" applyAlignment="1">
      <alignment horizontal="center" vertical="center"/>
    </xf>
    <xf numFmtId="0" fontId="10" fillId="3" borderId="8" xfId="0" applyFont="1" applyFill="1" applyBorder="1" applyAlignment="1">
      <alignment horizontal="center" vertical="center"/>
    </xf>
    <xf numFmtId="0" fontId="10" fillId="0" borderId="25" xfId="0" applyFont="1" applyBorder="1" applyAlignment="1">
      <alignment horizontal="justify" vertical="center" wrapText="1"/>
    </xf>
    <xf numFmtId="0" fontId="12" fillId="0" borderId="34" xfId="2" applyNumberFormat="1" applyFont="1" applyFill="1" applyBorder="1" applyAlignment="1">
      <alignment horizontal="center"/>
    </xf>
    <xf numFmtId="0" fontId="12" fillId="0" borderId="35" xfId="2" applyNumberFormat="1" applyFont="1" applyFill="1" applyBorder="1" applyAlignment="1">
      <alignment horizontal="center"/>
    </xf>
    <xf numFmtId="0" fontId="13" fillId="5" borderId="0" xfId="0" applyFont="1" applyFill="1" applyAlignment="1">
      <alignment horizontal="justify" wrapText="1"/>
    </xf>
    <xf numFmtId="0" fontId="10" fillId="0" borderId="0" xfId="8" applyNumberFormat="1" applyFont="1" applyFill="1" applyBorder="1" applyAlignment="1">
      <alignment horizontal="center"/>
    </xf>
    <xf numFmtId="0" fontId="10" fillId="0" borderId="20" xfId="8" applyNumberFormat="1" applyFont="1" applyFill="1" applyBorder="1" applyAlignment="1">
      <alignment horizontal="center"/>
    </xf>
    <xf numFmtId="0" fontId="2" fillId="0" borderId="0" xfId="8" applyNumberFormat="1" applyFont="1" applyFill="1" applyBorder="1" applyAlignment="1">
      <alignment horizontal="center"/>
    </xf>
    <xf numFmtId="0" fontId="2" fillId="0" borderId="20" xfId="8" applyNumberFormat="1" applyFont="1" applyFill="1" applyBorder="1" applyAlignment="1">
      <alignment horizontal="center"/>
    </xf>
    <xf numFmtId="0" fontId="12" fillId="0" borderId="36" xfId="2" applyNumberFormat="1" applyFont="1" applyFill="1" applyBorder="1" applyAlignment="1">
      <alignment horizontal="center"/>
    </xf>
    <xf numFmtId="0" fontId="12" fillId="0" borderId="37" xfId="2" applyNumberFormat="1" applyFont="1" applyFill="1" applyBorder="1" applyAlignment="1">
      <alignment horizontal="center"/>
    </xf>
    <xf numFmtId="0" fontId="10" fillId="0" borderId="6" xfId="8" applyNumberFormat="1" applyFont="1" applyFill="1" applyBorder="1" applyAlignment="1">
      <alignment horizontal="center"/>
    </xf>
    <xf numFmtId="0" fontId="10" fillId="0" borderId="7" xfId="8" applyNumberFormat="1" applyFont="1" applyFill="1" applyBorder="1" applyAlignment="1">
      <alignment horizontal="center"/>
    </xf>
    <xf numFmtId="0" fontId="10" fillId="0" borderId="8" xfId="8" applyNumberFormat="1" applyFont="1" applyFill="1" applyBorder="1" applyAlignment="1">
      <alignment horizontal="center"/>
    </xf>
    <xf numFmtId="164" fontId="3" fillId="7" borderId="39" xfId="2" applyNumberFormat="1" applyFont="1" applyFill="1" applyBorder="1" applyAlignment="1">
      <alignment horizontal="left" vertical="center" wrapText="1"/>
    </xf>
    <xf numFmtId="164" fontId="3" fillId="7" borderId="40" xfId="2" applyNumberFormat="1" applyFont="1" applyFill="1" applyBorder="1" applyAlignment="1">
      <alignment horizontal="left" vertical="center" wrapText="1"/>
    </xf>
    <xf numFmtId="44" fontId="0" fillId="0" borderId="39" xfId="6" applyFont="1" applyBorder="1" applyAlignment="1">
      <alignment horizontal="center"/>
    </xf>
    <xf numFmtId="44" fontId="0" fillId="0" borderId="40" xfId="6" applyFont="1" applyBorder="1" applyAlignment="1">
      <alignment horizontal="center"/>
    </xf>
    <xf numFmtId="44" fontId="0" fillId="0" borderId="39" xfId="0" applyNumberFormat="1" applyBorder="1" applyAlignment="1">
      <alignment horizontal="center"/>
    </xf>
    <xf numFmtId="44" fontId="0" fillId="0" borderId="40" xfId="0" applyNumberFormat="1" applyBorder="1" applyAlignment="1">
      <alignment horizontal="center"/>
    </xf>
    <xf numFmtId="15" fontId="0" fillId="0" borderId="0" xfId="0" applyNumberFormat="1"/>
    <xf numFmtId="17" fontId="0" fillId="0" borderId="0" xfId="0" applyNumberFormat="1"/>
  </cellXfs>
  <cellStyles count="9">
    <cellStyle name="Millares" xfId="1" builtinId="3"/>
    <cellStyle name="Moneda" xfId="6" builtinId="4"/>
    <cellStyle name="Moneda 2" xfId="3" xr:uid="{00000000-0005-0000-0000-000002000000}"/>
    <cellStyle name="Normal" xfId="0" builtinId="0"/>
    <cellStyle name="Normal 2" xfId="4" xr:uid="{00000000-0005-0000-0000-000004000000}"/>
    <cellStyle name="Normal 3" xfId="5" xr:uid="{00000000-0005-0000-0000-000005000000}"/>
    <cellStyle name="Normal 3 2" xfId="8" xr:uid="{00000000-0005-0000-0000-000006000000}"/>
    <cellStyle name="Normal 4" xfId="2" xr:uid="{00000000-0005-0000-0000-000007000000}"/>
    <cellStyle name="Porcentaje" xfId="7"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0"/>
  <sheetViews>
    <sheetView view="pageBreakPreview" topLeftCell="G11" zoomScaleNormal="78" zoomScaleSheetLayoutView="100" workbookViewId="0">
      <selection activeCell="Q17" sqref="Q17"/>
    </sheetView>
  </sheetViews>
  <sheetFormatPr baseColWidth="10" defaultRowHeight="14.25" x14ac:dyDescent="0.45"/>
  <cols>
    <col min="1" max="1" width="15.1328125" style="13" bestFit="1" customWidth="1"/>
    <col min="2" max="2" width="30" customWidth="1"/>
    <col min="3" max="3" width="12.3984375" style="13" bestFit="1" customWidth="1"/>
    <col min="4" max="4" width="10.265625" customWidth="1"/>
    <col min="5" max="5" width="14.265625" customWidth="1"/>
    <col min="6" max="6" width="21.265625" customWidth="1"/>
    <col min="7" max="7" width="12.73046875" customWidth="1"/>
    <col min="8" max="8" width="11.59765625" bestFit="1" customWidth="1"/>
    <col min="9" max="9" width="13.73046875" customWidth="1"/>
    <col min="10" max="10" width="11.9296875" bestFit="1" customWidth="1"/>
    <col min="11" max="11" width="11.73046875" bestFit="1" customWidth="1"/>
    <col min="12" max="12" width="12.3984375" bestFit="1" customWidth="1"/>
    <col min="13" max="13" width="14.73046875" bestFit="1" customWidth="1"/>
    <col min="14" max="14" width="12.1328125" bestFit="1" customWidth="1"/>
    <col min="15" max="16" width="10.265625" bestFit="1" customWidth="1"/>
    <col min="17" max="17" width="34.265625" customWidth="1"/>
    <col min="18" max="18" width="7.73046875" bestFit="1" customWidth="1"/>
  </cols>
  <sheetData>
    <row r="1" spans="1:18" ht="15.4" x14ac:dyDescent="0.45">
      <c r="A1" s="1"/>
      <c r="B1" s="57" t="s">
        <v>90</v>
      </c>
      <c r="C1" s="1"/>
      <c r="D1" s="2"/>
      <c r="E1" s="2"/>
      <c r="F1" s="2"/>
      <c r="G1" s="2"/>
      <c r="H1" s="2"/>
      <c r="I1" s="2"/>
      <c r="J1" s="2"/>
      <c r="K1" s="2"/>
      <c r="L1" s="2"/>
      <c r="M1" s="2"/>
      <c r="N1" s="2"/>
      <c r="O1" s="2"/>
      <c r="P1" s="2"/>
      <c r="Q1" s="2"/>
      <c r="R1" s="30"/>
    </row>
    <row r="2" spans="1:18" s="4" customFormat="1" ht="20.65" x14ac:dyDescent="0.45">
      <c r="A2" s="118" t="s">
        <v>0</v>
      </c>
      <c r="B2" s="118"/>
      <c r="C2" s="118"/>
      <c r="D2" s="118"/>
      <c r="E2" s="118"/>
      <c r="F2" s="118"/>
      <c r="G2" s="118"/>
      <c r="H2" s="118"/>
      <c r="I2" s="118"/>
      <c r="J2" s="118"/>
      <c r="K2" s="118"/>
      <c r="L2" s="118"/>
      <c r="M2" s="118"/>
      <c r="N2" s="118"/>
      <c r="O2" s="118"/>
      <c r="P2" s="118"/>
      <c r="Q2" s="118"/>
      <c r="R2" s="118"/>
    </row>
    <row r="3" spans="1:18" x14ac:dyDescent="0.45">
      <c r="A3" s="134"/>
      <c r="B3" s="134"/>
      <c r="C3" s="134"/>
      <c r="D3" s="134"/>
      <c r="E3" s="134"/>
      <c r="F3" s="134"/>
      <c r="G3" s="134"/>
      <c r="H3" s="134"/>
      <c r="I3" s="134"/>
      <c r="J3" s="134"/>
      <c r="K3" s="134"/>
      <c r="L3" s="134"/>
      <c r="M3" s="134"/>
      <c r="N3" s="134"/>
      <c r="O3" s="134"/>
      <c r="P3" s="134"/>
      <c r="Q3" s="134"/>
      <c r="R3" s="134"/>
    </row>
    <row r="4" spans="1:18" s="4" customFormat="1" ht="17.649999999999999" x14ac:dyDescent="0.45">
      <c r="A4" s="119" t="s">
        <v>1</v>
      </c>
      <c r="B4" s="119"/>
      <c r="C4" s="119"/>
      <c r="D4" s="119"/>
      <c r="E4" s="119"/>
      <c r="F4" s="119"/>
      <c r="G4" s="119"/>
      <c r="H4" s="119"/>
      <c r="I4" s="119"/>
      <c r="J4" s="119"/>
      <c r="K4" s="119"/>
      <c r="L4" s="119"/>
      <c r="M4" s="119"/>
      <c r="N4" s="119"/>
      <c r="O4" s="119"/>
      <c r="P4" s="119"/>
      <c r="Q4" s="119"/>
      <c r="R4" s="119"/>
    </row>
    <row r="5" spans="1:18" s="4" customFormat="1" x14ac:dyDescent="0.45">
      <c r="A5" s="5"/>
      <c r="B5" s="6"/>
      <c r="C5" s="5"/>
      <c r="D5" s="6"/>
      <c r="E5" s="6"/>
      <c r="F5" s="6"/>
      <c r="G5" s="6"/>
      <c r="H5" s="6"/>
      <c r="I5" s="6"/>
      <c r="J5" s="6"/>
      <c r="K5" s="6"/>
      <c r="L5" s="6"/>
      <c r="M5" s="6"/>
      <c r="N5" s="6"/>
      <c r="O5" s="6"/>
      <c r="P5" s="6"/>
      <c r="Q5" s="6"/>
      <c r="R5" s="7"/>
    </row>
    <row r="6" spans="1:18" s="4" customFormat="1" ht="27" customHeight="1" thickBot="1" x14ac:dyDescent="0.5">
      <c r="A6" s="62" t="s">
        <v>2</v>
      </c>
      <c r="B6" s="120" t="s">
        <v>37</v>
      </c>
      <c r="C6" s="121"/>
      <c r="D6" s="25"/>
      <c r="E6" s="25"/>
      <c r="F6" s="63" t="s">
        <v>3</v>
      </c>
      <c r="G6" s="122" t="s">
        <v>143</v>
      </c>
      <c r="H6" s="122"/>
      <c r="I6" s="122"/>
      <c r="J6" s="6"/>
      <c r="K6" s="6"/>
      <c r="L6" s="6"/>
      <c r="M6" s="6"/>
      <c r="N6" s="6"/>
      <c r="O6" s="6"/>
      <c r="P6" s="6"/>
      <c r="Q6" s="6"/>
      <c r="R6" s="6"/>
    </row>
    <row r="7" spans="1:18" s="4" customFormat="1" ht="27" customHeight="1" thickTop="1" thickBot="1" x14ac:dyDescent="0.5">
      <c r="A7" s="62" t="s">
        <v>5</v>
      </c>
      <c r="B7" s="123" t="s">
        <v>111</v>
      </c>
      <c r="C7" s="124"/>
      <c r="D7" s="25"/>
      <c r="E7" s="25"/>
      <c r="F7" s="25"/>
      <c r="G7" s="25"/>
      <c r="H7" s="25"/>
      <c r="I7" s="25"/>
      <c r="J7" s="6"/>
      <c r="K7" s="6"/>
      <c r="L7" s="6"/>
      <c r="M7" s="6"/>
      <c r="N7" s="6"/>
      <c r="O7" s="6"/>
      <c r="P7" s="6"/>
      <c r="Q7" s="6"/>
      <c r="R7" s="6"/>
    </row>
    <row r="8" spans="1:18" s="4" customFormat="1" ht="14.65" thickTop="1" x14ac:dyDescent="0.45">
      <c r="A8" s="8"/>
      <c r="C8" s="8"/>
    </row>
    <row r="9" spans="1:18" s="4" customFormat="1" x14ac:dyDescent="0.45">
      <c r="A9" s="8"/>
      <c r="C9" s="8"/>
    </row>
    <row r="10" spans="1:18" s="4" customFormat="1" ht="15" customHeight="1" x14ac:dyDescent="0.45">
      <c r="A10" s="136" t="s">
        <v>6</v>
      </c>
      <c r="B10" s="136" t="s">
        <v>7</v>
      </c>
      <c r="C10" s="136" t="s">
        <v>45</v>
      </c>
      <c r="D10" s="136"/>
      <c r="E10" s="136"/>
      <c r="F10" s="59"/>
      <c r="G10" s="59"/>
      <c r="H10" s="136" t="s">
        <v>9</v>
      </c>
      <c r="I10" s="136"/>
      <c r="J10" s="136" t="s">
        <v>10</v>
      </c>
      <c r="K10" s="136"/>
      <c r="L10" s="136"/>
      <c r="M10" s="136"/>
      <c r="N10" s="136"/>
      <c r="O10" s="136"/>
      <c r="P10" s="136"/>
      <c r="Q10" s="59"/>
    </row>
    <row r="11" spans="1:18" s="4" customFormat="1" ht="53.25" customHeight="1" x14ac:dyDescent="0.45">
      <c r="A11" s="136"/>
      <c r="B11" s="136"/>
      <c r="C11" s="59" t="s">
        <v>8</v>
      </c>
      <c r="D11" s="60" t="s">
        <v>44</v>
      </c>
      <c r="E11" s="60" t="s">
        <v>12</v>
      </c>
      <c r="F11" s="61" t="s">
        <v>13</v>
      </c>
      <c r="G11" s="61" t="s">
        <v>14</v>
      </c>
      <c r="H11" s="60" t="s">
        <v>15</v>
      </c>
      <c r="I11" s="60" t="s">
        <v>16</v>
      </c>
      <c r="J11" s="61" t="s">
        <v>17</v>
      </c>
      <c r="K11" s="61" t="s">
        <v>18</v>
      </c>
      <c r="L11" s="61" t="s">
        <v>19</v>
      </c>
      <c r="M11" s="61" t="s">
        <v>20</v>
      </c>
      <c r="N11" s="61" t="s">
        <v>21</v>
      </c>
      <c r="O11" s="61" t="s">
        <v>22</v>
      </c>
      <c r="P11" s="61" t="s">
        <v>23</v>
      </c>
      <c r="Q11" s="60" t="s">
        <v>24</v>
      </c>
    </row>
    <row r="12" spans="1:18" s="4" customFormat="1" x14ac:dyDescent="0.45">
      <c r="A12" s="139"/>
      <c r="B12" s="140"/>
      <c r="C12" s="140"/>
      <c r="D12" s="140"/>
      <c r="E12" s="141"/>
      <c r="F12" s="29"/>
      <c r="G12" s="29">
        <v>0</v>
      </c>
      <c r="H12" s="137"/>
      <c r="I12" s="138"/>
      <c r="J12" s="138"/>
      <c r="K12" s="138"/>
      <c r="L12" s="138"/>
      <c r="M12" s="138"/>
      <c r="N12" s="138"/>
      <c r="O12" s="138"/>
      <c r="P12" s="138"/>
      <c r="Q12" s="138"/>
    </row>
    <row r="13" spans="1:18" ht="23.25" x14ac:dyDescent="0.45">
      <c r="A13" s="74">
        <v>2026</v>
      </c>
      <c r="B13" s="75" t="s">
        <v>25</v>
      </c>
      <c r="C13" s="77">
        <v>33</v>
      </c>
      <c r="D13" s="77" t="s">
        <v>112</v>
      </c>
      <c r="E13" s="77" t="s">
        <v>113</v>
      </c>
      <c r="F13" s="24"/>
      <c r="G13" s="24"/>
      <c r="H13" s="77">
        <v>2</v>
      </c>
      <c r="I13" s="77">
        <v>113</v>
      </c>
      <c r="J13" s="79">
        <v>3568430</v>
      </c>
      <c r="K13" s="79">
        <v>3218430</v>
      </c>
      <c r="L13" s="79">
        <v>1446536.35</v>
      </c>
      <c r="M13" s="79">
        <v>1277470.56</v>
      </c>
      <c r="N13" s="79">
        <v>1277470.56</v>
      </c>
      <c r="O13" s="79">
        <v>1277470.56</v>
      </c>
      <c r="P13" s="79">
        <v>1277470.56</v>
      </c>
      <c r="Q13" s="80" t="s">
        <v>114</v>
      </c>
      <c r="R13" s="88"/>
    </row>
    <row r="14" spans="1:18" ht="23.25" x14ac:dyDescent="0.45">
      <c r="A14" s="74">
        <v>2026</v>
      </c>
      <c r="B14" s="75" t="s">
        <v>25</v>
      </c>
      <c r="C14" s="77">
        <v>33</v>
      </c>
      <c r="D14" s="77" t="s">
        <v>112</v>
      </c>
      <c r="E14" s="77" t="s">
        <v>113</v>
      </c>
      <c r="F14" s="76"/>
      <c r="G14" s="76"/>
      <c r="H14" s="77">
        <v>2</v>
      </c>
      <c r="I14" s="77">
        <v>132</v>
      </c>
      <c r="J14" s="79">
        <v>553837</v>
      </c>
      <c r="K14" s="79">
        <v>572122.32999999996</v>
      </c>
      <c r="L14" s="79">
        <v>152359</v>
      </c>
      <c r="M14" s="79">
        <v>0</v>
      </c>
      <c r="N14" s="79">
        <v>0</v>
      </c>
      <c r="O14" s="79">
        <v>0</v>
      </c>
      <c r="P14" s="79">
        <v>0</v>
      </c>
      <c r="Q14" s="81" t="s">
        <v>115</v>
      </c>
      <c r="R14" s="88"/>
    </row>
    <row r="15" spans="1:18" ht="23.25" x14ac:dyDescent="0.45">
      <c r="A15" s="74">
        <v>2026</v>
      </c>
      <c r="B15" s="75" t="s">
        <v>25</v>
      </c>
      <c r="C15" s="77">
        <v>33</v>
      </c>
      <c r="D15" s="77" t="s">
        <v>112</v>
      </c>
      <c r="E15" s="77" t="s">
        <v>113</v>
      </c>
      <c r="F15" s="76"/>
      <c r="G15" s="76"/>
      <c r="H15" s="77">
        <v>2</v>
      </c>
      <c r="I15" s="77">
        <v>134</v>
      </c>
      <c r="J15" s="79">
        <v>92000</v>
      </c>
      <c r="K15" s="79">
        <v>92000</v>
      </c>
      <c r="L15" s="79">
        <v>41068</v>
      </c>
      <c r="M15" s="79">
        <v>41067.660000000003</v>
      </c>
      <c r="N15" s="79">
        <v>41067.660000000003</v>
      </c>
      <c r="O15" s="79">
        <v>41067.660000000003</v>
      </c>
      <c r="P15" s="79">
        <v>41067.660000000003</v>
      </c>
      <c r="Q15" s="81" t="s">
        <v>129</v>
      </c>
      <c r="R15" s="88"/>
    </row>
    <row r="16" spans="1:18" ht="23.25" x14ac:dyDescent="0.45">
      <c r="A16" s="74">
        <v>2026</v>
      </c>
      <c r="B16" s="75" t="s">
        <v>25</v>
      </c>
      <c r="C16" s="77">
        <v>33</v>
      </c>
      <c r="D16" s="77" t="s">
        <v>112</v>
      </c>
      <c r="E16" s="77" t="s">
        <v>113</v>
      </c>
      <c r="F16" s="76"/>
      <c r="G16" s="76"/>
      <c r="H16" s="77">
        <v>2</v>
      </c>
      <c r="I16" s="77">
        <v>261</v>
      </c>
      <c r="J16" s="79">
        <v>120000</v>
      </c>
      <c r="K16" s="79">
        <v>181643.1</v>
      </c>
      <c r="L16" s="79">
        <v>181643.1</v>
      </c>
      <c r="M16" s="79">
        <f t="shared" ref="M16:P16" si="0">151966.1+29677</f>
        <v>181643.1</v>
      </c>
      <c r="N16" s="79">
        <f>151966.1+29677</f>
        <v>181643.1</v>
      </c>
      <c r="O16" s="79">
        <f t="shared" si="0"/>
        <v>181643.1</v>
      </c>
      <c r="P16" s="79">
        <f t="shared" si="0"/>
        <v>181643.1</v>
      </c>
      <c r="Q16" s="82" t="s">
        <v>116</v>
      </c>
      <c r="R16" s="88"/>
    </row>
    <row r="17" spans="1:18" ht="23.25" x14ac:dyDescent="0.45">
      <c r="A17" s="74">
        <v>2026</v>
      </c>
      <c r="B17" s="75" t="s">
        <v>25</v>
      </c>
      <c r="C17" s="77">
        <v>33</v>
      </c>
      <c r="D17" s="77" t="s">
        <v>112</v>
      </c>
      <c r="E17" s="77" t="s">
        <v>113</v>
      </c>
      <c r="F17" s="76"/>
      <c r="G17" s="76"/>
      <c r="H17" s="77">
        <v>2</v>
      </c>
      <c r="I17" s="77">
        <v>271</v>
      </c>
      <c r="J17" s="79">
        <v>50000</v>
      </c>
      <c r="K17" s="79">
        <v>50000</v>
      </c>
      <c r="L17" s="79">
        <v>5470</v>
      </c>
      <c r="M17" s="79">
        <v>0</v>
      </c>
      <c r="N17" s="79">
        <v>0</v>
      </c>
      <c r="O17" s="79">
        <v>0</v>
      </c>
      <c r="P17" s="79">
        <v>0</v>
      </c>
      <c r="Q17" s="82" t="s">
        <v>142</v>
      </c>
      <c r="R17" s="88"/>
    </row>
    <row r="18" spans="1:18" ht="23.25" x14ac:dyDescent="0.45">
      <c r="A18" s="74">
        <v>2026</v>
      </c>
      <c r="B18" s="75" t="s">
        <v>25</v>
      </c>
      <c r="C18" s="77">
        <v>33</v>
      </c>
      <c r="D18" s="77" t="s">
        <v>112</v>
      </c>
      <c r="E18" s="77" t="s">
        <v>113</v>
      </c>
      <c r="F18" s="76"/>
      <c r="G18" s="76"/>
      <c r="H18" s="77">
        <v>2</v>
      </c>
      <c r="I18" s="77">
        <v>294</v>
      </c>
      <c r="J18" s="79">
        <v>0</v>
      </c>
      <c r="K18" s="79">
        <v>5800</v>
      </c>
      <c r="L18" s="79">
        <v>5800</v>
      </c>
      <c r="M18" s="79">
        <v>5800</v>
      </c>
      <c r="N18" s="79">
        <v>5800</v>
      </c>
      <c r="O18" s="79">
        <v>5800</v>
      </c>
      <c r="P18" s="79">
        <v>5800</v>
      </c>
      <c r="Q18" s="82" t="s">
        <v>145</v>
      </c>
      <c r="R18" s="88"/>
    </row>
    <row r="19" spans="1:18" ht="23.25" x14ac:dyDescent="0.45">
      <c r="A19" s="74">
        <v>2026</v>
      </c>
      <c r="B19" s="75" t="s">
        <v>25</v>
      </c>
      <c r="C19" s="77">
        <v>33</v>
      </c>
      <c r="D19" s="77" t="s">
        <v>112</v>
      </c>
      <c r="E19" s="77" t="s">
        <v>113</v>
      </c>
      <c r="F19" s="76"/>
      <c r="G19" s="76"/>
      <c r="H19" s="77">
        <v>2</v>
      </c>
      <c r="I19" s="77">
        <v>272</v>
      </c>
      <c r="J19" s="79">
        <v>99240</v>
      </c>
      <c r="K19" s="79">
        <v>380404</v>
      </c>
      <c r="L19" s="79">
        <v>380404</v>
      </c>
      <c r="M19" s="79">
        <f t="shared" ref="M19:P19" si="1">301039+79365</f>
        <v>380404</v>
      </c>
      <c r="N19" s="79">
        <f>301039+79365</f>
        <v>380404</v>
      </c>
      <c r="O19" s="79">
        <f t="shared" si="1"/>
        <v>380404</v>
      </c>
      <c r="P19" s="79">
        <f t="shared" si="1"/>
        <v>380404</v>
      </c>
      <c r="Q19" s="81" t="s">
        <v>117</v>
      </c>
      <c r="R19" s="88"/>
    </row>
    <row r="20" spans="1:18" ht="23.25" x14ac:dyDescent="0.45">
      <c r="A20" s="74">
        <v>2026</v>
      </c>
      <c r="B20" s="75" t="s">
        <v>25</v>
      </c>
      <c r="C20" s="77">
        <v>33</v>
      </c>
      <c r="D20" s="77" t="s">
        <v>112</v>
      </c>
      <c r="E20" s="77" t="s">
        <v>113</v>
      </c>
      <c r="F20" s="76"/>
      <c r="G20" s="76"/>
      <c r="H20" s="77">
        <v>2</v>
      </c>
      <c r="I20" s="77">
        <v>311</v>
      </c>
      <c r="J20" s="79">
        <v>80000</v>
      </c>
      <c r="K20" s="79">
        <v>80000</v>
      </c>
      <c r="L20" s="79">
        <v>56519.72</v>
      </c>
      <c r="M20" s="79">
        <v>56519.72</v>
      </c>
      <c r="N20" s="79">
        <v>56519.72</v>
      </c>
      <c r="O20" s="79">
        <v>56519.72</v>
      </c>
      <c r="P20" s="79">
        <v>56519.72</v>
      </c>
      <c r="Q20" s="81" t="s">
        <v>118</v>
      </c>
      <c r="R20" s="88"/>
    </row>
    <row r="21" spans="1:18" ht="23.25" x14ac:dyDescent="0.45">
      <c r="A21" s="74">
        <v>2026</v>
      </c>
      <c r="B21" s="75" t="s">
        <v>25</v>
      </c>
      <c r="C21" s="77">
        <v>33</v>
      </c>
      <c r="D21" s="77" t="s">
        <v>112</v>
      </c>
      <c r="E21" s="77" t="s">
        <v>113</v>
      </c>
      <c r="F21" s="76"/>
      <c r="G21" s="76"/>
      <c r="H21" s="77">
        <v>2</v>
      </c>
      <c r="I21" s="77">
        <v>511</v>
      </c>
      <c r="J21" s="79">
        <v>0</v>
      </c>
      <c r="K21" s="79">
        <v>33620.83</v>
      </c>
      <c r="L21" s="79">
        <v>33620.83</v>
      </c>
      <c r="M21" s="79">
        <v>33620.83</v>
      </c>
      <c r="N21" s="79">
        <v>33620.83</v>
      </c>
      <c r="O21" s="79">
        <v>33620.83</v>
      </c>
      <c r="P21" s="79">
        <v>33620.83</v>
      </c>
      <c r="Q21" s="81" t="s">
        <v>144</v>
      </c>
      <c r="R21" s="88"/>
    </row>
    <row r="22" spans="1:18" ht="23.25" x14ac:dyDescent="0.45">
      <c r="A22" s="74">
        <v>2026</v>
      </c>
      <c r="B22" s="75" t="s">
        <v>25</v>
      </c>
      <c r="C22" s="77">
        <v>33</v>
      </c>
      <c r="D22" s="77" t="s">
        <v>112</v>
      </c>
      <c r="E22" s="77" t="s">
        <v>113</v>
      </c>
      <c r="F22" s="76"/>
      <c r="G22" s="76"/>
      <c r="H22" s="77">
        <v>2</v>
      </c>
      <c r="I22" s="77">
        <v>799</v>
      </c>
      <c r="J22" s="79">
        <v>64000</v>
      </c>
      <c r="K22" s="79">
        <v>31775</v>
      </c>
      <c r="L22" s="79">
        <v>19473</v>
      </c>
      <c r="M22" s="79">
        <v>0</v>
      </c>
      <c r="N22" s="79">
        <v>0</v>
      </c>
      <c r="O22" s="79">
        <v>0</v>
      </c>
      <c r="P22" s="79">
        <v>0</v>
      </c>
      <c r="Q22" s="81" t="s">
        <v>141</v>
      </c>
      <c r="R22" s="88"/>
    </row>
    <row r="23" spans="1:18" x14ac:dyDescent="0.45">
      <c r="J23" s="88"/>
      <c r="K23" s="88"/>
    </row>
    <row r="24" spans="1:18" x14ac:dyDescent="0.45">
      <c r="A24" s="1"/>
      <c r="B24" s="83"/>
      <c r="C24" s="84"/>
      <c r="D24" s="85"/>
      <c r="E24" s="85"/>
      <c r="J24" s="78">
        <f t="shared" ref="J24:P24" si="2">SUM(J13:J23)</f>
        <v>4627507</v>
      </c>
      <c r="K24" s="79">
        <f t="shared" si="2"/>
        <v>4645795.26</v>
      </c>
      <c r="L24" s="79">
        <f t="shared" si="2"/>
        <v>2322894.0000000005</v>
      </c>
      <c r="M24" s="79">
        <f>SUM(M13:M23)</f>
        <v>1976525.87</v>
      </c>
      <c r="N24" s="79">
        <f t="shared" si="2"/>
        <v>1976525.87</v>
      </c>
      <c r="O24" s="79">
        <f t="shared" si="2"/>
        <v>1976525.87</v>
      </c>
      <c r="P24" s="79">
        <f t="shared" si="2"/>
        <v>1976525.87</v>
      </c>
      <c r="Q24" s="11"/>
      <c r="R24" s="12"/>
    </row>
    <row r="25" spans="1:18" x14ac:dyDescent="0.45">
      <c r="A25" s="1"/>
      <c r="B25" s="135"/>
      <c r="C25" s="135"/>
      <c r="D25" s="135"/>
      <c r="E25" s="135"/>
      <c r="F25" s="28"/>
      <c r="G25" s="28"/>
      <c r="H25" s="28"/>
      <c r="I25" s="28"/>
      <c r="J25" s="9"/>
      <c r="K25" s="2"/>
      <c r="L25" s="10"/>
      <c r="M25" s="11"/>
      <c r="N25" s="2"/>
      <c r="O25" s="2"/>
      <c r="P25" s="11"/>
      <c r="Q25" s="11"/>
      <c r="R25" s="12"/>
    </row>
    <row r="26" spans="1:18" x14ac:dyDescent="0.45">
      <c r="A26" s="1"/>
      <c r="I26" s="91"/>
      <c r="J26" s="9"/>
      <c r="K26" s="2"/>
      <c r="L26" s="10"/>
      <c r="M26" s="11"/>
      <c r="N26" s="2"/>
      <c r="O26" s="2"/>
      <c r="P26" s="11"/>
      <c r="Q26" s="11"/>
      <c r="R26" s="12"/>
    </row>
    <row r="27" spans="1:18" x14ac:dyDescent="0.45">
      <c r="A27" s="1"/>
      <c r="I27" s="91"/>
      <c r="J27" s="9"/>
      <c r="K27" s="115"/>
      <c r="L27" s="86"/>
      <c r="M27" s="11"/>
      <c r="N27" s="2"/>
      <c r="O27" s="2"/>
      <c r="P27" s="11"/>
      <c r="Q27" s="11"/>
      <c r="R27" s="12"/>
    </row>
    <row r="28" spans="1:18" x14ac:dyDescent="0.45">
      <c r="C28" s="14"/>
      <c r="D28" s="15"/>
      <c r="E28" s="15"/>
      <c r="F28" s="15"/>
      <c r="G28" s="15"/>
      <c r="H28" s="15"/>
      <c r="I28" s="15"/>
      <c r="J28" s="15"/>
    </row>
    <row r="29" spans="1:18" ht="14.65" thickBot="1" x14ac:dyDescent="0.5">
      <c r="C29" s="16"/>
      <c r="D29" s="15"/>
      <c r="E29" s="15"/>
      <c r="F29" s="15"/>
      <c r="G29" s="15"/>
      <c r="H29" s="15"/>
      <c r="I29" s="15"/>
      <c r="J29" s="15"/>
      <c r="L29" s="87"/>
    </row>
    <row r="30" spans="1:18" x14ac:dyDescent="0.45">
      <c r="C30" s="16"/>
      <c r="D30" s="125" t="s">
        <v>126</v>
      </c>
      <c r="E30" s="126"/>
      <c r="F30" s="126"/>
      <c r="G30" s="127"/>
      <c r="H30" s="15"/>
      <c r="J30" s="92"/>
      <c r="M30" s="125" t="s">
        <v>108</v>
      </c>
      <c r="N30" s="126"/>
      <c r="O30" s="126"/>
      <c r="P30" s="127"/>
    </row>
    <row r="31" spans="1:18" s="17" customFormat="1" ht="13.9" thickBot="1" x14ac:dyDescent="0.4">
      <c r="D31" s="128" t="s">
        <v>119</v>
      </c>
      <c r="E31" s="129"/>
      <c r="F31" s="129"/>
      <c r="G31" s="130"/>
      <c r="J31" s="18"/>
      <c r="K31" s="18"/>
      <c r="L31" s="18"/>
      <c r="M31" s="128" t="s">
        <v>109</v>
      </c>
      <c r="N31" s="129"/>
      <c r="O31" s="129"/>
      <c r="P31" s="130"/>
    </row>
    <row r="32" spans="1:18" s="18" customFormat="1" ht="13.9" x14ac:dyDescent="0.4">
      <c r="D32" s="131" t="s">
        <v>26</v>
      </c>
      <c r="E32" s="131"/>
      <c r="F32" s="131"/>
      <c r="G32" s="131"/>
      <c r="L32" s="19"/>
      <c r="M32" s="116" t="s">
        <v>27</v>
      </c>
      <c r="N32" s="116"/>
      <c r="O32" s="116"/>
      <c r="P32" s="116"/>
    </row>
    <row r="33" spans="2:16" s="18" customFormat="1" ht="13.9" x14ac:dyDescent="0.4">
      <c r="D33" s="116"/>
      <c r="E33" s="116"/>
      <c r="F33" s="116"/>
      <c r="L33" s="19"/>
      <c r="M33" s="116"/>
      <c r="N33" s="116"/>
      <c r="O33" s="116"/>
      <c r="P33" s="116"/>
    </row>
    <row r="34" spans="2:16" ht="22.5" customHeight="1" x14ac:dyDescent="0.45"/>
    <row r="35" spans="2:16" x14ac:dyDescent="0.45">
      <c r="B35" s="26" t="s">
        <v>38</v>
      </c>
      <c r="C35" s="117" t="s">
        <v>121</v>
      </c>
      <c r="D35" s="117"/>
      <c r="E35" s="117"/>
      <c r="F35" s="117"/>
      <c r="G35" s="117"/>
      <c r="H35" s="117"/>
      <c r="I35" s="117"/>
    </row>
    <row r="36" spans="2:16" x14ac:dyDescent="0.45">
      <c r="B36" s="26" t="s">
        <v>39</v>
      </c>
      <c r="C36" s="117" t="s">
        <v>42</v>
      </c>
      <c r="D36" s="117"/>
      <c r="E36" s="117"/>
      <c r="F36" s="117"/>
      <c r="G36" s="117"/>
      <c r="H36" s="117"/>
      <c r="I36" s="117"/>
    </row>
    <row r="37" spans="2:16" x14ac:dyDescent="0.45">
      <c r="B37" s="26" t="s">
        <v>40</v>
      </c>
      <c r="C37" s="117" t="s">
        <v>122</v>
      </c>
      <c r="D37" s="117"/>
      <c r="E37" s="117"/>
      <c r="F37" s="117"/>
      <c r="G37" s="117"/>
      <c r="H37" s="117"/>
      <c r="I37" s="117"/>
    </row>
    <row r="38" spans="2:16" x14ac:dyDescent="0.45">
      <c r="B38" s="27" t="s">
        <v>41</v>
      </c>
      <c r="C38" s="142" t="s">
        <v>43</v>
      </c>
      <c r="D38" s="143"/>
      <c r="E38" s="143"/>
      <c r="F38" s="143"/>
      <c r="G38" s="143"/>
      <c r="H38" s="143"/>
      <c r="I38" s="144"/>
    </row>
    <row r="40" spans="2:16" ht="30" customHeight="1" x14ac:dyDescent="0.45">
      <c r="B40" s="132" t="s">
        <v>46</v>
      </c>
      <c r="C40" s="132"/>
      <c r="D40" s="132"/>
      <c r="E40" s="132"/>
      <c r="F40" s="133" t="s">
        <v>47</v>
      </c>
      <c r="G40" s="133"/>
      <c r="H40" s="133"/>
      <c r="I40" s="133"/>
    </row>
  </sheetData>
  <mergeCells count="28">
    <mergeCell ref="B40:E40"/>
    <mergeCell ref="F40:I40"/>
    <mergeCell ref="A3:R3"/>
    <mergeCell ref="B25:E25"/>
    <mergeCell ref="C10:E10"/>
    <mergeCell ref="J10:P10"/>
    <mergeCell ref="H12:Q12"/>
    <mergeCell ref="A12:E12"/>
    <mergeCell ref="C36:I36"/>
    <mergeCell ref="C37:I37"/>
    <mergeCell ref="C38:I38"/>
    <mergeCell ref="D33:F33"/>
    <mergeCell ref="M33:P33"/>
    <mergeCell ref="A10:A11"/>
    <mergeCell ref="B10:B11"/>
    <mergeCell ref="H10:I10"/>
    <mergeCell ref="M32:P32"/>
    <mergeCell ref="C35:I35"/>
    <mergeCell ref="A2:R2"/>
    <mergeCell ref="A4:R4"/>
    <mergeCell ref="B6:C6"/>
    <mergeCell ref="G6:I6"/>
    <mergeCell ref="B7:C7"/>
    <mergeCell ref="D30:G30"/>
    <mergeCell ref="D31:G31"/>
    <mergeCell ref="M30:P30"/>
    <mergeCell ref="M31:P31"/>
    <mergeCell ref="D32:G32"/>
  </mergeCells>
  <printOptions horizontalCentered="1"/>
  <pageMargins left="0.39370078740157483" right="0" top="0.78740157480314965" bottom="0" header="0" footer="0"/>
  <pageSetup scale="4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AAD47-B703-4D5B-8B19-B8C48D9085C2}">
  <dimension ref="D1:H11"/>
  <sheetViews>
    <sheetView workbookViewId="0">
      <selection activeCell="H12" sqref="H12"/>
    </sheetView>
  </sheetViews>
  <sheetFormatPr baseColWidth="10" defaultRowHeight="14.25" x14ac:dyDescent="0.45"/>
  <sheetData>
    <row r="1" spans="4:8" x14ac:dyDescent="0.45">
      <c r="G1" t="s">
        <v>156</v>
      </c>
      <c r="H1" t="s">
        <v>157</v>
      </c>
    </row>
    <row r="2" spans="4:8" x14ac:dyDescent="0.45">
      <c r="D2" t="s">
        <v>147</v>
      </c>
      <c r="E2">
        <v>16200</v>
      </c>
      <c r="G2">
        <v>8100</v>
      </c>
      <c r="H2">
        <v>8100</v>
      </c>
    </row>
    <row r="3" spans="4:8" x14ac:dyDescent="0.45">
      <c r="D3" t="s">
        <v>148</v>
      </c>
      <c r="E3">
        <v>500</v>
      </c>
      <c r="G3">
        <v>500</v>
      </c>
    </row>
    <row r="4" spans="4:8" x14ac:dyDescent="0.45">
      <c r="D4" t="s">
        <v>149</v>
      </c>
      <c r="E4">
        <v>546</v>
      </c>
      <c r="G4">
        <v>546</v>
      </c>
    </row>
    <row r="5" spans="4:8" x14ac:dyDescent="0.45">
      <c r="D5" t="s">
        <v>150</v>
      </c>
      <c r="E5">
        <v>219</v>
      </c>
      <c r="G5">
        <v>219</v>
      </c>
    </row>
    <row r="6" spans="4:8" x14ac:dyDescent="0.45">
      <c r="D6" t="s">
        <v>151</v>
      </c>
      <c r="E6">
        <v>500</v>
      </c>
      <c r="G6">
        <v>500</v>
      </c>
    </row>
    <row r="7" spans="4:8" x14ac:dyDescent="0.45">
      <c r="D7" t="s">
        <v>152</v>
      </c>
      <c r="E7">
        <v>1500</v>
      </c>
      <c r="G7">
        <v>1500</v>
      </c>
    </row>
    <row r="8" spans="4:8" x14ac:dyDescent="0.45">
      <c r="D8" t="s">
        <v>153</v>
      </c>
      <c r="E8">
        <f>E2-(SUM(E3:E7))</f>
        <v>12935</v>
      </c>
      <c r="G8">
        <f>G2-(SUM(G3:G7))</f>
        <v>4835</v>
      </c>
    </row>
    <row r="9" spans="4:8" x14ac:dyDescent="0.45">
      <c r="D9" t="s">
        <v>154</v>
      </c>
      <c r="E9">
        <v>1500</v>
      </c>
      <c r="H9">
        <v>1500</v>
      </c>
    </row>
    <row r="10" spans="4:8" x14ac:dyDescent="0.45">
      <c r="D10" t="s">
        <v>155</v>
      </c>
      <c r="E10">
        <v>2000</v>
      </c>
      <c r="H10">
        <v>2000</v>
      </c>
    </row>
    <row r="11" spans="4:8" x14ac:dyDescent="0.45">
      <c r="E11">
        <f>E8-(E9+E10)</f>
        <v>9435</v>
      </c>
      <c r="H11">
        <f>H2-(H9+H10)</f>
        <v>4600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27"/>
  <sheetViews>
    <sheetView view="pageBreakPreview" topLeftCell="A2" zoomScaleNormal="100" zoomScaleSheetLayoutView="100" workbookViewId="0">
      <selection activeCell="F7" sqref="F7"/>
    </sheetView>
  </sheetViews>
  <sheetFormatPr baseColWidth="10" defaultColWidth="9.1328125" defaultRowHeight="11.65" x14ac:dyDescent="0.35"/>
  <cols>
    <col min="1" max="1" width="17.3984375" style="17" customWidth="1"/>
    <col min="2" max="2" width="31.1328125" style="17" customWidth="1"/>
    <col min="3" max="3" width="5.73046875" style="17" bestFit="1" customWidth="1"/>
    <col min="4" max="4" width="6.86328125" style="17" customWidth="1"/>
    <col min="5" max="5" width="22.265625" style="17" customWidth="1"/>
    <col min="6" max="7" width="9.73046875" style="17" customWidth="1"/>
    <col min="8" max="14" width="16" style="17" customWidth="1"/>
    <col min="15" max="15" width="24.265625" style="17" customWidth="1"/>
    <col min="16" max="16384" width="9.1328125" style="17"/>
  </cols>
  <sheetData>
    <row r="1" spans="1:15" ht="15" x14ac:dyDescent="0.4">
      <c r="B1" s="57" t="s">
        <v>28</v>
      </c>
      <c r="O1" s="30" t="s">
        <v>89</v>
      </c>
    </row>
    <row r="2" spans="1:15" s="4" customFormat="1" ht="20.65" x14ac:dyDescent="0.45">
      <c r="A2" s="118" t="s">
        <v>0</v>
      </c>
      <c r="B2" s="118"/>
      <c r="C2" s="118"/>
      <c r="D2" s="118"/>
      <c r="E2" s="118"/>
      <c r="F2" s="118"/>
      <c r="G2" s="118"/>
      <c r="H2" s="118"/>
      <c r="I2" s="118"/>
      <c r="J2" s="118"/>
      <c r="K2" s="118"/>
      <c r="L2" s="118"/>
      <c r="M2" s="118"/>
      <c r="N2" s="118"/>
      <c r="O2" s="118"/>
    </row>
    <row r="3" spans="1:15" customFormat="1" ht="14.25" x14ac:dyDescent="0.45">
      <c r="A3" s="134"/>
      <c r="B3" s="134"/>
      <c r="C3" s="134"/>
      <c r="D3" s="134"/>
      <c r="E3" s="134"/>
      <c r="F3" s="134"/>
      <c r="G3" s="134"/>
      <c r="H3" s="134"/>
      <c r="I3" s="134"/>
      <c r="J3" s="134"/>
      <c r="K3" s="134"/>
      <c r="L3" s="134"/>
      <c r="M3" s="134"/>
      <c r="N3" s="134"/>
      <c r="O3" s="134"/>
    </row>
    <row r="4" spans="1:15" s="4" customFormat="1" ht="17.649999999999999" x14ac:dyDescent="0.45">
      <c r="A4" s="119" t="s">
        <v>29</v>
      </c>
      <c r="B4" s="119"/>
      <c r="C4" s="119"/>
      <c r="D4" s="119"/>
      <c r="E4" s="119"/>
      <c r="F4" s="119"/>
      <c r="G4" s="119"/>
      <c r="H4" s="119"/>
      <c r="I4" s="119"/>
      <c r="J4" s="119"/>
      <c r="K4" s="119"/>
      <c r="L4" s="119"/>
      <c r="M4" s="119"/>
      <c r="N4" s="119"/>
      <c r="O4" s="119"/>
    </row>
    <row r="5" spans="1:15" x14ac:dyDescent="0.35">
      <c r="O5" s="3"/>
    </row>
    <row r="6" spans="1:15" s="20" customFormat="1" ht="12" thickBot="1" x14ac:dyDescent="0.4">
      <c r="A6" s="66" t="s">
        <v>2</v>
      </c>
      <c r="B6" s="145" t="s">
        <v>37</v>
      </c>
      <c r="C6" s="146"/>
      <c r="E6" s="65" t="s">
        <v>3</v>
      </c>
      <c r="F6" s="149" t="s">
        <v>143</v>
      </c>
      <c r="G6" s="149"/>
    </row>
    <row r="7" spans="1:15" s="20" customFormat="1" ht="12.4" thickTop="1" thickBot="1" x14ac:dyDescent="0.4">
      <c r="A7" s="67" t="s">
        <v>5</v>
      </c>
      <c r="B7" s="147" t="s">
        <v>105</v>
      </c>
      <c r="C7" s="148"/>
      <c r="E7" s="34"/>
    </row>
    <row r="8" spans="1:15" ht="12" customHeight="1" thickTop="1" x14ac:dyDescent="0.35"/>
    <row r="10" spans="1:15" ht="22.5" customHeight="1" x14ac:dyDescent="0.35">
      <c r="A10" s="136" t="s">
        <v>30</v>
      </c>
      <c r="B10" s="136"/>
      <c r="C10" s="136"/>
      <c r="D10" s="136"/>
      <c r="E10" s="136"/>
      <c r="F10" s="136" t="s">
        <v>31</v>
      </c>
      <c r="G10" s="136"/>
      <c r="H10" s="136" t="s">
        <v>32</v>
      </c>
      <c r="I10" s="136"/>
      <c r="J10" s="136"/>
      <c r="K10" s="136"/>
      <c r="L10" s="136"/>
      <c r="M10" s="136"/>
      <c r="N10" s="136"/>
      <c r="O10" s="136"/>
    </row>
    <row r="11" spans="1:15" ht="22.5" customHeight="1" x14ac:dyDescent="0.35">
      <c r="A11" s="64" t="s">
        <v>33</v>
      </c>
      <c r="B11" s="64" t="s">
        <v>4</v>
      </c>
      <c r="C11" s="64" t="s">
        <v>8</v>
      </c>
      <c r="D11" s="64" t="s">
        <v>11</v>
      </c>
      <c r="E11" s="64" t="s">
        <v>12</v>
      </c>
      <c r="F11" s="60" t="s">
        <v>34</v>
      </c>
      <c r="G11" s="60" t="s">
        <v>35</v>
      </c>
      <c r="H11" s="60" t="s">
        <v>17</v>
      </c>
      <c r="I11" s="60" t="s">
        <v>18</v>
      </c>
      <c r="J11" s="60" t="s">
        <v>19</v>
      </c>
      <c r="K11" s="60" t="s">
        <v>20</v>
      </c>
      <c r="L11" s="60" t="s">
        <v>21</v>
      </c>
      <c r="M11" s="60" t="s">
        <v>22</v>
      </c>
      <c r="N11" s="60" t="s">
        <v>23</v>
      </c>
      <c r="O11" s="60" t="s">
        <v>24</v>
      </c>
    </row>
    <row r="12" spans="1:15" ht="69.75" x14ac:dyDescent="0.35">
      <c r="A12" s="32" t="s">
        <v>125</v>
      </c>
      <c r="B12" s="90" t="s">
        <v>125</v>
      </c>
      <c r="C12" s="31">
        <v>33</v>
      </c>
      <c r="D12" s="32">
        <v>4</v>
      </c>
      <c r="E12" s="31" t="s">
        <v>106</v>
      </c>
      <c r="F12" s="33">
        <v>0</v>
      </c>
      <c r="G12" s="33">
        <v>0</v>
      </c>
      <c r="H12" s="33">
        <v>5600339</v>
      </c>
      <c r="I12" s="33">
        <v>5600339</v>
      </c>
      <c r="J12" s="33">
        <v>3360203.4</v>
      </c>
      <c r="K12" s="33">
        <v>3360203.4</v>
      </c>
      <c r="L12" s="33">
        <v>0</v>
      </c>
      <c r="M12" s="33">
        <v>0</v>
      </c>
      <c r="N12" s="33">
        <v>0</v>
      </c>
      <c r="O12" s="68" t="s">
        <v>146</v>
      </c>
    </row>
    <row r="13" spans="1:15" x14ac:dyDescent="0.35">
      <c r="A13" s="32" t="s">
        <v>125</v>
      </c>
      <c r="B13" s="90" t="s">
        <v>125</v>
      </c>
      <c r="C13" s="69">
        <v>33</v>
      </c>
      <c r="D13" s="71">
        <v>4</v>
      </c>
      <c r="E13" s="69" t="s">
        <v>106</v>
      </c>
      <c r="F13" s="33">
        <v>0</v>
      </c>
      <c r="G13" s="33">
        <v>0</v>
      </c>
      <c r="H13" s="72"/>
      <c r="I13" s="72">
        <v>0</v>
      </c>
      <c r="J13" s="72">
        <v>0</v>
      </c>
      <c r="K13" s="72">
        <v>0</v>
      </c>
      <c r="L13" s="72">
        <v>0</v>
      </c>
      <c r="M13" s="72">
        <v>0</v>
      </c>
      <c r="N13" s="72">
        <v>0</v>
      </c>
      <c r="O13" s="70"/>
    </row>
    <row r="14" spans="1:15" x14ac:dyDescent="0.35">
      <c r="A14" s="32" t="s">
        <v>125</v>
      </c>
      <c r="B14" s="90" t="s">
        <v>125</v>
      </c>
      <c r="C14" s="69">
        <v>33</v>
      </c>
      <c r="D14" s="71">
        <v>4</v>
      </c>
      <c r="E14" s="69" t="s">
        <v>106</v>
      </c>
      <c r="F14" s="33">
        <v>0</v>
      </c>
      <c r="G14" s="33">
        <v>0</v>
      </c>
      <c r="H14" s="72"/>
      <c r="I14" s="72">
        <v>0</v>
      </c>
      <c r="J14" s="72">
        <v>0</v>
      </c>
      <c r="K14" s="72">
        <v>0</v>
      </c>
      <c r="L14" s="72">
        <v>0</v>
      </c>
      <c r="M14" s="72">
        <v>0</v>
      </c>
      <c r="N14" s="72">
        <v>0</v>
      </c>
      <c r="O14" s="70"/>
    </row>
    <row r="15" spans="1:15" x14ac:dyDescent="0.35">
      <c r="A15" s="32" t="s">
        <v>125</v>
      </c>
      <c r="B15" s="90" t="s">
        <v>125</v>
      </c>
      <c r="C15" s="69">
        <v>33</v>
      </c>
      <c r="D15" s="71">
        <v>4</v>
      </c>
      <c r="E15" s="69" t="s">
        <v>106</v>
      </c>
      <c r="F15" s="33">
        <v>0</v>
      </c>
      <c r="G15" s="33">
        <v>0</v>
      </c>
      <c r="H15" s="72"/>
      <c r="I15" s="72">
        <v>0</v>
      </c>
      <c r="J15" s="72">
        <v>0</v>
      </c>
      <c r="K15" s="72">
        <v>0</v>
      </c>
      <c r="L15" s="72">
        <v>0</v>
      </c>
      <c r="M15" s="72">
        <v>0</v>
      </c>
      <c r="N15" s="72">
        <v>0</v>
      </c>
      <c r="O15" s="70"/>
    </row>
    <row r="16" spans="1:15" x14ac:dyDescent="0.35">
      <c r="A16" s="32" t="s">
        <v>125</v>
      </c>
      <c r="B16" s="90" t="s">
        <v>125</v>
      </c>
      <c r="C16" s="69">
        <v>33</v>
      </c>
      <c r="D16" s="71">
        <v>4</v>
      </c>
      <c r="E16" s="69" t="s">
        <v>106</v>
      </c>
      <c r="F16" s="33">
        <v>0</v>
      </c>
      <c r="G16" s="33">
        <v>0</v>
      </c>
      <c r="H16" s="33"/>
      <c r="I16" s="33">
        <v>0</v>
      </c>
      <c r="J16" s="33">
        <v>0</v>
      </c>
      <c r="K16" s="33">
        <v>0</v>
      </c>
      <c r="L16" s="33">
        <v>0</v>
      </c>
      <c r="M16" s="33">
        <v>0</v>
      </c>
      <c r="N16" s="33">
        <v>0</v>
      </c>
      <c r="O16" s="31"/>
    </row>
    <row r="17" spans="1:18" x14ac:dyDescent="0.35">
      <c r="A17" s="21"/>
      <c r="B17" s="21"/>
      <c r="C17" s="21"/>
      <c r="D17" s="22"/>
      <c r="E17" s="21"/>
      <c r="F17" s="23"/>
      <c r="G17" s="23"/>
      <c r="H17" s="35">
        <f t="shared" ref="H17:N17" si="0">SUM(H12:H16)</f>
        <v>5600339</v>
      </c>
      <c r="I17" s="35">
        <f t="shared" si="0"/>
        <v>5600339</v>
      </c>
      <c r="J17" s="35">
        <f t="shared" si="0"/>
        <v>3360203.4</v>
      </c>
      <c r="K17" s="35">
        <f t="shared" si="0"/>
        <v>3360203.4</v>
      </c>
      <c r="L17" s="35">
        <f t="shared" si="0"/>
        <v>0</v>
      </c>
      <c r="M17" s="35">
        <f t="shared" si="0"/>
        <v>0</v>
      </c>
      <c r="N17" s="35">
        <f t="shared" si="0"/>
        <v>0</v>
      </c>
      <c r="O17" s="21"/>
    </row>
    <row r="18" spans="1:18" ht="20.100000000000001" customHeight="1" x14ac:dyDescent="0.35">
      <c r="A18" s="21"/>
      <c r="B18" s="21"/>
      <c r="C18" s="21"/>
      <c r="D18" s="22"/>
      <c r="E18" s="21"/>
      <c r="F18" s="23"/>
      <c r="G18" s="23"/>
      <c r="H18" s="23"/>
      <c r="I18" s="23"/>
      <c r="J18" s="23"/>
      <c r="K18" s="23"/>
      <c r="L18" s="23"/>
      <c r="M18" s="23"/>
      <c r="N18" s="23"/>
      <c r="O18" s="21"/>
    </row>
    <row r="19" spans="1:18" customFormat="1" ht="14.25" x14ac:dyDescent="0.45">
      <c r="A19" s="1"/>
      <c r="C19" s="13"/>
      <c r="H19" s="87"/>
      <c r="I19" s="87"/>
      <c r="J19" s="73"/>
      <c r="K19" s="2"/>
      <c r="L19" s="10"/>
      <c r="M19" s="11"/>
      <c r="N19" s="2"/>
      <c r="O19" s="2"/>
      <c r="P19" s="11"/>
      <c r="Q19" s="11"/>
      <c r="R19" s="12"/>
    </row>
    <row r="20" spans="1:18" customFormat="1" ht="14.25" x14ac:dyDescent="0.45">
      <c r="A20" s="1"/>
      <c r="C20" s="13"/>
      <c r="J20" s="93"/>
      <c r="K20" s="2"/>
      <c r="L20" s="10"/>
      <c r="M20" s="11"/>
      <c r="N20" s="2"/>
      <c r="O20" s="2"/>
      <c r="P20" s="11"/>
      <c r="Q20" s="11"/>
      <c r="R20" s="12"/>
    </row>
    <row r="21" spans="1:18" customFormat="1" ht="14.25" x14ac:dyDescent="0.45">
      <c r="A21" s="13"/>
      <c r="C21" s="14"/>
      <c r="D21" s="15"/>
      <c r="E21" s="15"/>
      <c r="F21" s="15"/>
      <c r="G21" s="15"/>
      <c r="H21" s="15"/>
      <c r="I21" s="15"/>
      <c r="J21" s="15"/>
    </row>
    <row r="22" spans="1:18" customFormat="1" ht="14.65" thickBot="1" x14ac:dyDescent="0.5">
      <c r="A22" s="13"/>
      <c r="C22" s="16"/>
      <c r="D22" s="15"/>
      <c r="E22" s="15"/>
      <c r="F22" s="15"/>
      <c r="G22" s="15"/>
      <c r="H22" s="15"/>
      <c r="I22" s="15"/>
      <c r="J22" s="15"/>
    </row>
    <row r="23" spans="1:18" customFormat="1" ht="14.25" x14ac:dyDescent="0.45">
      <c r="A23" s="13"/>
      <c r="C23" s="125" t="s">
        <v>127</v>
      </c>
      <c r="D23" s="126"/>
      <c r="E23" s="126"/>
      <c r="F23" s="127"/>
      <c r="G23" s="15"/>
      <c r="H23" s="15"/>
      <c r="J23" s="15"/>
      <c r="L23" s="125" t="s">
        <v>108</v>
      </c>
      <c r="M23" s="126"/>
      <c r="N23" s="126"/>
      <c r="O23" s="127"/>
    </row>
    <row r="24" spans="1:18" ht="15.75" customHeight="1" thickBot="1" x14ac:dyDescent="0.4">
      <c r="C24" s="128" t="s">
        <v>107</v>
      </c>
      <c r="D24" s="129"/>
      <c r="E24" s="129"/>
      <c r="F24" s="130"/>
      <c r="J24" s="18"/>
      <c r="K24" s="18"/>
      <c r="L24" s="128" t="s">
        <v>109</v>
      </c>
      <c r="M24" s="129"/>
      <c r="N24" s="129"/>
      <c r="O24" s="130"/>
    </row>
    <row r="25" spans="1:18" s="18" customFormat="1" ht="13.9" x14ac:dyDescent="0.4">
      <c r="C25" s="116" t="s">
        <v>26</v>
      </c>
      <c r="D25" s="116"/>
      <c r="E25" s="116"/>
      <c r="F25" s="116"/>
      <c r="L25" s="116" t="s">
        <v>27</v>
      </c>
      <c r="M25" s="116"/>
      <c r="N25" s="116"/>
      <c r="O25" s="116"/>
      <c r="P25" s="19"/>
    </row>
    <row r="26" spans="1:18" customFormat="1" ht="22.5" customHeight="1" x14ac:dyDescent="0.45">
      <c r="A26" s="13"/>
      <c r="C26" s="13"/>
    </row>
    <row r="27" spans="1:18" customFormat="1" ht="27" customHeight="1" x14ac:dyDescent="0.45">
      <c r="A27" s="13"/>
      <c r="B27" s="132" t="s">
        <v>48</v>
      </c>
      <c r="C27" s="132"/>
      <c r="D27" s="132"/>
      <c r="E27" s="132"/>
      <c r="F27" s="150" t="s">
        <v>91</v>
      </c>
      <c r="G27" s="150"/>
      <c r="H27" s="150"/>
      <c r="I27" s="150"/>
    </row>
  </sheetData>
  <mergeCells count="17">
    <mergeCell ref="B27:E27"/>
    <mergeCell ref="F27:I27"/>
    <mergeCell ref="L23:O23"/>
    <mergeCell ref="L24:O24"/>
    <mergeCell ref="L25:O25"/>
    <mergeCell ref="C23:F23"/>
    <mergeCell ref="C24:F24"/>
    <mergeCell ref="C25:F25"/>
    <mergeCell ref="A2:O2"/>
    <mergeCell ref="A4:O4"/>
    <mergeCell ref="B6:C6"/>
    <mergeCell ref="B7:C7"/>
    <mergeCell ref="A10:E10"/>
    <mergeCell ref="F10:G10"/>
    <mergeCell ref="H10:O10"/>
    <mergeCell ref="A3:O3"/>
    <mergeCell ref="F6:G6"/>
  </mergeCells>
  <printOptions horizontalCentered="1"/>
  <pageMargins left="0.39370078740157483" right="0.39370078740157483" top="0.78740157480314965" bottom="0" header="0" footer="0"/>
  <pageSetup scale="5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24"/>
  <sheetViews>
    <sheetView view="pageBreakPreview" zoomScale="89" zoomScaleNormal="85" zoomScaleSheetLayoutView="39" workbookViewId="0">
      <selection activeCell="C9" sqref="C9"/>
    </sheetView>
  </sheetViews>
  <sheetFormatPr baseColWidth="10" defaultRowHeight="14.25" x14ac:dyDescent="0.45"/>
  <cols>
    <col min="1" max="1" width="40.59765625" customWidth="1"/>
    <col min="2" max="2" width="13.86328125" bestFit="1" customWidth="1"/>
    <col min="3" max="3" width="14.1328125" bestFit="1" customWidth="1"/>
    <col min="4" max="4" width="13.1328125" bestFit="1" customWidth="1"/>
    <col min="5" max="5" width="14.1328125" bestFit="1" customWidth="1"/>
    <col min="6" max="6" width="14.86328125" bestFit="1" customWidth="1"/>
    <col min="7" max="7" width="13.1328125" bestFit="1" customWidth="1"/>
    <col min="8" max="8" width="14.1328125" bestFit="1" customWidth="1"/>
    <col min="9" max="9" width="36.1328125" customWidth="1"/>
  </cols>
  <sheetData>
    <row r="1" spans="1:9" ht="15.4" x14ac:dyDescent="0.45">
      <c r="A1" s="152" t="s">
        <v>120</v>
      </c>
      <c r="B1" s="153"/>
      <c r="C1" s="153"/>
      <c r="D1" s="153"/>
      <c r="E1" s="153"/>
      <c r="F1" s="153"/>
      <c r="G1" s="153"/>
      <c r="H1" s="153"/>
      <c r="I1" s="154"/>
    </row>
    <row r="2" spans="1:9" ht="15.4" x14ac:dyDescent="0.45">
      <c r="A2" s="155" t="s">
        <v>50</v>
      </c>
      <c r="B2" s="156"/>
      <c r="C2" s="156"/>
      <c r="D2" s="156"/>
      <c r="E2" s="156"/>
      <c r="F2" s="156"/>
      <c r="G2" s="156"/>
      <c r="H2" s="156"/>
      <c r="I2" s="157"/>
    </row>
    <row r="3" spans="1:9" ht="15.4" x14ac:dyDescent="0.45">
      <c r="A3" s="155" t="s">
        <v>140</v>
      </c>
      <c r="B3" s="156"/>
      <c r="C3" s="156"/>
      <c r="D3" s="156"/>
      <c r="E3" s="156"/>
      <c r="F3" s="156"/>
      <c r="G3" s="156"/>
      <c r="H3" s="156"/>
      <c r="I3" s="157"/>
    </row>
    <row r="4" spans="1:9" ht="15.75" thickBot="1" x14ac:dyDescent="0.5">
      <c r="A4" s="155" t="s">
        <v>51</v>
      </c>
      <c r="B4" s="156"/>
      <c r="C4" s="156"/>
      <c r="D4" s="156"/>
      <c r="E4" s="156"/>
      <c r="F4" s="156"/>
      <c r="G4" s="156"/>
      <c r="H4" s="156"/>
      <c r="I4" s="157"/>
    </row>
    <row r="5" spans="1:9" ht="19.5" customHeight="1" x14ac:dyDescent="0.45">
      <c r="A5" s="158" t="s">
        <v>52</v>
      </c>
      <c r="B5" s="159"/>
      <c r="C5" s="159"/>
      <c r="D5" s="159"/>
      <c r="E5" s="159"/>
      <c r="F5" s="159"/>
      <c r="G5" s="159"/>
      <c r="H5" s="159"/>
      <c r="I5" s="160"/>
    </row>
    <row r="6" spans="1:9" ht="14.65" thickBot="1" x14ac:dyDescent="0.5">
      <c r="A6" s="161" t="s">
        <v>53</v>
      </c>
      <c r="B6" s="162"/>
      <c r="C6" s="162"/>
      <c r="D6" s="162"/>
      <c r="E6" s="162"/>
      <c r="F6" s="162"/>
      <c r="G6" s="162"/>
      <c r="H6" s="162"/>
      <c r="I6" s="163"/>
    </row>
    <row r="7" spans="1:9" ht="14.65" thickBot="1" x14ac:dyDescent="0.5">
      <c r="A7" s="164" t="s">
        <v>54</v>
      </c>
      <c r="B7" s="164" t="s">
        <v>55</v>
      </c>
      <c r="C7" s="165" t="s">
        <v>56</v>
      </c>
      <c r="D7" s="165"/>
      <c r="E7" s="165"/>
      <c r="F7" s="165" t="s">
        <v>57</v>
      </c>
      <c r="G7" s="165"/>
      <c r="H7" s="165"/>
      <c r="I7" s="166" t="s">
        <v>58</v>
      </c>
    </row>
    <row r="8" spans="1:9" ht="14.65" thickBot="1" x14ac:dyDescent="0.5">
      <c r="A8" s="164"/>
      <c r="B8" s="164"/>
      <c r="C8" s="36" t="s">
        <v>59</v>
      </c>
      <c r="D8" s="36" t="s">
        <v>60</v>
      </c>
      <c r="E8" s="36" t="s">
        <v>61</v>
      </c>
      <c r="F8" s="36" t="s">
        <v>62</v>
      </c>
      <c r="G8" s="36" t="s">
        <v>60</v>
      </c>
      <c r="H8" s="36" t="s">
        <v>61</v>
      </c>
      <c r="I8" s="167"/>
    </row>
    <row r="9" spans="1:9" ht="60" customHeight="1" thickBot="1" x14ac:dyDescent="0.5">
      <c r="A9" s="151" t="s">
        <v>63</v>
      </c>
      <c r="B9" s="37" t="s">
        <v>64</v>
      </c>
      <c r="C9" s="38">
        <f>(D9/E9)</f>
        <v>0.25</v>
      </c>
      <c r="D9" s="58">
        <v>1161448</v>
      </c>
      <c r="E9" s="58">
        <v>4645792</v>
      </c>
      <c r="F9" s="38">
        <f>(G9/H9)</f>
        <v>0.1804953816270724</v>
      </c>
      <c r="G9" s="58">
        <v>838544</v>
      </c>
      <c r="H9" s="58">
        <v>4645792</v>
      </c>
      <c r="I9" s="39"/>
    </row>
    <row r="10" spans="1:9" ht="60" customHeight="1" thickBot="1" x14ac:dyDescent="0.5">
      <c r="A10" s="151"/>
      <c r="B10" s="37" t="s">
        <v>65</v>
      </c>
      <c r="C10" s="38">
        <f t="shared" ref="C10:C12" si="0">(D10/E10)</f>
        <v>0.25</v>
      </c>
      <c r="D10" s="58">
        <v>1161448</v>
      </c>
      <c r="E10" s="58">
        <v>4645792</v>
      </c>
      <c r="F10" s="38">
        <f>(G10/H10)</f>
        <v>0.24494894950096779</v>
      </c>
      <c r="G10" s="58">
        <v>1137981.8700000001</v>
      </c>
      <c r="H10" s="58">
        <v>4645792</v>
      </c>
      <c r="I10" s="114"/>
    </row>
    <row r="11" spans="1:9" ht="60" customHeight="1" thickBot="1" x14ac:dyDescent="0.5">
      <c r="A11" s="151"/>
      <c r="B11" s="37" t="s">
        <v>66</v>
      </c>
      <c r="C11" s="38">
        <f t="shared" si="0"/>
        <v>0.25</v>
      </c>
      <c r="D11" s="58">
        <v>1161448</v>
      </c>
      <c r="E11" s="58">
        <v>4645792</v>
      </c>
      <c r="F11" s="38">
        <f t="shared" ref="F11:F12" si="1">(G11/H11)</f>
        <v>0</v>
      </c>
      <c r="G11" s="58">
        <v>0</v>
      </c>
      <c r="H11" s="58">
        <v>4645792</v>
      </c>
      <c r="I11" s="39"/>
    </row>
    <row r="12" spans="1:9" ht="60" customHeight="1" thickBot="1" x14ac:dyDescent="0.5">
      <c r="A12" s="151"/>
      <c r="B12" s="37" t="s">
        <v>67</v>
      </c>
      <c r="C12" s="38">
        <f t="shared" si="0"/>
        <v>0.25</v>
      </c>
      <c r="D12" s="58">
        <v>1161448</v>
      </c>
      <c r="E12" s="58">
        <v>4645792</v>
      </c>
      <c r="F12" s="38">
        <f t="shared" si="1"/>
        <v>0</v>
      </c>
      <c r="G12" s="58">
        <v>0</v>
      </c>
      <c r="H12" s="58">
        <v>4645792</v>
      </c>
      <c r="I12" s="39"/>
    </row>
    <row r="13" spans="1:9" ht="14.65" thickBot="1" x14ac:dyDescent="0.5"/>
    <row r="14" spans="1:9" ht="15.4" x14ac:dyDescent="0.45">
      <c r="A14" s="152" t="s">
        <v>120</v>
      </c>
      <c r="B14" s="153"/>
      <c r="C14" s="153"/>
      <c r="D14" s="153"/>
      <c r="E14" s="153"/>
      <c r="F14" s="153"/>
      <c r="G14" s="153"/>
      <c r="H14" s="153"/>
      <c r="I14" s="154"/>
    </row>
    <row r="15" spans="1:9" ht="15.4" x14ac:dyDescent="0.45">
      <c r="A15" s="155" t="s">
        <v>50</v>
      </c>
      <c r="B15" s="156"/>
      <c r="C15" s="156"/>
      <c r="D15" s="156"/>
      <c r="E15" s="156"/>
      <c r="F15" s="156"/>
      <c r="G15" s="156"/>
      <c r="H15" s="156"/>
      <c r="I15" s="157"/>
    </row>
    <row r="16" spans="1:9" ht="15.4" x14ac:dyDescent="0.45">
      <c r="A16" s="155" t="s">
        <v>140</v>
      </c>
      <c r="B16" s="156"/>
      <c r="C16" s="156"/>
      <c r="D16" s="156"/>
      <c r="E16" s="156"/>
      <c r="F16" s="156"/>
      <c r="G16" s="156"/>
      <c r="H16" s="156"/>
      <c r="I16" s="157"/>
    </row>
    <row r="17" spans="1:9" ht="15.75" thickBot="1" x14ac:dyDescent="0.5">
      <c r="A17" s="170" t="s">
        <v>51</v>
      </c>
      <c r="B17" s="171"/>
      <c r="C17" s="171"/>
      <c r="D17" s="171"/>
      <c r="E17" s="171"/>
      <c r="F17" s="171"/>
      <c r="G17" s="171"/>
      <c r="H17" s="171"/>
      <c r="I17" s="172"/>
    </row>
    <row r="18" spans="1:9" x14ac:dyDescent="0.45">
      <c r="A18" s="173" t="s">
        <v>68</v>
      </c>
      <c r="B18" s="174"/>
      <c r="C18" s="174"/>
      <c r="D18" s="174"/>
      <c r="E18" s="174"/>
      <c r="F18" s="174"/>
      <c r="G18" s="174"/>
      <c r="H18" s="174"/>
      <c r="I18" s="175"/>
    </row>
    <row r="19" spans="1:9" ht="14.65" thickBot="1" x14ac:dyDescent="0.5">
      <c r="A19" s="161" t="s">
        <v>69</v>
      </c>
      <c r="B19" s="162"/>
      <c r="C19" s="162"/>
      <c r="D19" s="162"/>
      <c r="E19" s="162"/>
      <c r="F19" s="162"/>
      <c r="G19" s="162"/>
      <c r="H19" s="162"/>
      <c r="I19" s="163"/>
    </row>
    <row r="20" spans="1:9" ht="14.65" thickBot="1" x14ac:dyDescent="0.5">
      <c r="A20" s="164" t="s">
        <v>54</v>
      </c>
      <c r="B20" s="164" t="s">
        <v>55</v>
      </c>
      <c r="C20" s="165" t="s">
        <v>56</v>
      </c>
      <c r="D20" s="165"/>
      <c r="E20" s="165"/>
      <c r="F20" s="165" t="s">
        <v>57</v>
      </c>
      <c r="G20" s="165"/>
      <c r="H20" s="165"/>
      <c r="I20" s="166" t="s">
        <v>58</v>
      </c>
    </row>
    <row r="21" spans="1:9" ht="14.65" thickBot="1" x14ac:dyDescent="0.5">
      <c r="A21" s="164"/>
      <c r="B21" s="164"/>
      <c r="C21" s="36" t="s">
        <v>59</v>
      </c>
      <c r="D21" s="36" t="s">
        <v>60</v>
      </c>
      <c r="E21" s="36" t="s">
        <v>61</v>
      </c>
      <c r="F21" s="36" t="s">
        <v>62</v>
      </c>
      <c r="G21" s="36" t="s">
        <v>60</v>
      </c>
      <c r="H21" s="36" t="s">
        <v>61</v>
      </c>
      <c r="I21" s="167"/>
    </row>
    <row r="22" spans="1:9" ht="60" customHeight="1" thickBot="1" x14ac:dyDescent="0.5">
      <c r="A22" s="168" t="s">
        <v>70</v>
      </c>
      <c r="B22" s="37" t="s">
        <v>71</v>
      </c>
      <c r="C22" s="38">
        <f>(D22/E22)</f>
        <v>2.7635544256028668</v>
      </c>
      <c r="D22" s="58">
        <v>2322896</v>
      </c>
      <c r="E22" s="58">
        <v>840546.5</v>
      </c>
      <c r="F22" s="38">
        <f>(G22/H22)</f>
        <v>2.0074143528617858</v>
      </c>
      <c r="G22" s="58">
        <v>2314346</v>
      </c>
      <c r="H22" s="58">
        <v>1152899</v>
      </c>
      <c r="I22" s="39"/>
    </row>
    <row r="23" spans="1:9" ht="60" customHeight="1" thickBot="1" x14ac:dyDescent="0.5">
      <c r="A23" s="169"/>
      <c r="B23" s="37" t="s">
        <v>72</v>
      </c>
      <c r="C23" s="38">
        <f t="shared" ref="C23" si="2">(D23/E23)</f>
        <v>2.7635544256028668</v>
      </c>
      <c r="D23" s="58">
        <v>2322896</v>
      </c>
      <c r="E23" s="58">
        <v>840546.5</v>
      </c>
      <c r="F23" s="38" t="e">
        <f t="shared" ref="F23" si="3">(G23/H23)</f>
        <v>#DIV/0!</v>
      </c>
      <c r="G23" s="58">
        <v>2322896</v>
      </c>
      <c r="H23" s="58">
        <v>0</v>
      </c>
      <c r="I23" s="39"/>
    </row>
    <row r="24" spans="1:9" ht="14.65" thickBot="1" x14ac:dyDescent="0.5"/>
    <row r="25" spans="1:9" ht="15.4" x14ac:dyDescent="0.45">
      <c r="A25" s="152" t="s">
        <v>49</v>
      </c>
      <c r="B25" s="153"/>
      <c r="C25" s="153"/>
      <c r="D25" s="153"/>
      <c r="E25" s="153"/>
      <c r="F25" s="153"/>
      <c r="G25" s="153"/>
      <c r="H25" s="153"/>
      <c r="I25" s="154"/>
    </row>
    <row r="26" spans="1:9" ht="15.4" x14ac:dyDescent="0.45">
      <c r="A26" s="155" t="s">
        <v>50</v>
      </c>
      <c r="B26" s="156"/>
      <c r="C26" s="156"/>
      <c r="D26" s="156"/>
      <c r="E26" s="156"/>
      <c r="F26" s="156"/>
      <c r="G26" s="156"/>
      <c r="H26" s="156"/>
      <c r="I26" s="157"/>
    </row>
    <row r="27" spans="1:9" ht="15.4" x14ac:dyDescent="0.45">
      <c r="A27" s="155" t="s">
        <v>140</v>
      </c>
      <c r="B27" s="156"/>
      <c r="C27" s="156"/>
      <c r="D27" s="156"/>
      <c r="E27" s="156"/>
      <c r="F27" s="156"/>
      <c r="G27" s="156"/>
      <c r="H27" s="156"/>
      <c r="I27" s="157"/>
    </row>
    <row r="28" spans="1:9" ht="15.75" thickBot="1" x14ac:dyDescent="0.5">
      <c r="A28" s="170" t="s">
        <v>51</v>
      </c>
      <c r="B28" s="171"/>
      <c r="C28" s="171"/>
      <c r="D28" s="171"/>
      <c r="E28" s="171"/>
      <c r="F28" s="171"/>
      <c r="G28" s="171"/>
      <c r="H28" s="171"/>
      <c r="I28" s="172"/>
    </row>
    <row r="29" spans="1:9" x14ac:dyDescent="0.45">
      <c r="A29" s="173" t="s">
        <v>73</v>
      </c>
      <c r="B29" s="174"/>
      <c r="C29" s="174"/>
      <c r="D29" s="174"/>
      <c r="E29" s="174"/>
      <c r="F29" s="174"/>
      <c r="G29" s="174"/>
      <c r="H29" s="174"/>
      <c r="I29" s="175"/>
    </row>
    <row r="30" spans="1:9" ht="14.65" thickBot="1" x14ac:dyDescent="0.5">
      <c r="A30" s="161" t="s">
        <v>74</v>
      </c>
      <c r="B30" s="162"/>
      <c r="C30" s="162"/>
      <c r="D30" s="162"/>
      <c r="E30" s="162"/>
      <c r="F30" s="162"/>
      <c r="G30" s="162"/>
      <c r="H30" s="162"/>
      <c r="I30" s="163"/>
    </row>
    <row r="31" spans="1:9" ht="14.65" thickBot="1" x14ac:dyDescent="0.5">
      <c r="A31" s="164" t="s">
        <v>54</v>
      </c>
      <c r="B31" s="164" t="s">
        <v>55</v>
      </c>
      <c r="C31" s="165" t="s">
        <v>56</v>
      </c>
      <c r="D31" s="165"/>
      <c r="E31" s="165"/>
      <c r="F31" s="165" t="s">
        <v>57</v>
      </c>
      <c r="G31" s="165"/>
      <c r="H31" s="165"/>
      <c r="I31" s="166" t="s">
        <v>58</v>
      </c>
    </row>
    <row r="32" spans="1:9" ht="14.65" thickBot="1" x14ac:dyDescent="0.5">
      <c r="A32" s="164"/>
      <c r="B32" s="164"/>
      <c r="C32" s="36" t="s">
        <v>59</v>
      </c>
      <c r="D32" s="36" t="s">
        <v>60</v>
      </c>
      <c r="E32" s="36" t="s">
        <v>61</v>
      </c>
      <c r="F32" s="36" t="s">
        <v>62</v>
      </c>
      <c r="G32" s="36" t="s">
        <v>60</v>
      </c>
      <c r="H32" s="36" t="s">
        <v>61</v>
      </c>
      <c r="I32" s="167"/>
    </row>
    <row r="33" spans="1:9" ht="60" customHeight="1" thickBot="1" x14ac:dyDescent="0.5">
      <c r="A33" s="168" t="s">
        <v>75</v>
      </c>
      <c r="B33" s="37" t="s">
        <v>64</v>
      </c>
      <c r="C33" s="38">
        <f>(D33/E33)</f>
        <v>0.25</v>
      </c>
      <c r="D33" s="58">
        <v>1161448</v>
      </c>
      <c r="E33" s="58">
        <v>4645792</v>
      </c>
      <c r="F33" s="38">
        <f>(G33/H33)</f>
        <v>0.24815984013059561</v>
      </c>
      <c r="G33" s="58">
        <v>1152899</v>
      </c>
      <c r="H33" s="58">
        <v>4645792</v>
      </c>
      <c r="I33" s="39"/>
    </row>
    <row r="34" spans="1:9" ht="60" customHeight="1" thickBot="1" x14ac:dyDescent="0.5">
      <c r="A34" s="176"/>
      <c r="B34" s="37" t="s">
        <v>65</v>
      </c>
      <c r="C34" s="38">
        <f t="shared" ref="C34:C36" si="4">(D34/E34)</f>
        <v>0.25</v>
      </c>
      <c r="D34" s="58">
        <v>1161448</v>
      </c>
      <c r="E34" s="58">
        <v>4645792</v>
      </c>
      <c r="F34" s="38">
        <f t="shared" ref="F34:F36" si="5">(G34/H34)</f>
        <v>0.25000150673986266</v>
      </c>
      <c r="G34" s="58">
        <v>1161455</v>
      </c>
      <c r="H34" s="58">
        <v>4645792</v>
      </c>
      <c r="I34" s="39"/>
    </row>
    <row r="35" spans="1:9" ht="60" customHeight="1" thickBot="1" x14ac:dyDescent="0.5">
      <c r="A35" s="176"/>
      <c r="B35" s="37" t="s">
        <v>66</v>
      </c>
      <c r="C35" s="38">
        <f t="shared" si="4"/>
        <v>0.25</v>
      </c>
      <c r="D35" s="58">
        <v>1161448</v>
      </c>
      <c r="E35" s="58">
        <v>4645792</v>
      </c>
      <c r="F35" s="38">
        <f t="shared" si="5"/>
        <v>0</v>
      </c>
      <c r="G35" s="58">
        <v>0</v>
      </c>
      <c r="H35" s="58">
        <v>4645792</v>
      </c>
      <c r="I35" s="39"/>
    </row>
    <row r="36" spans="1:9" ht="60" customHeight="1" thickBot="1" x14ac:dyDescent="0.5">
      <c r="A36" s="169"/>
      <c r="B36" s="37" t="s">
        <v>67</v>
      </c>
      <c r="C36" s="38">
        <f t="shared" si="4"/>
        <v>0.25</v>
      </c>
      <c r="D36" s="58">
        <v>1161448</v>
      </c>
      <c r="E36" s="58">
        <v>4645792</v>
      </c>
      <c r="F36" s="38">
        <f t="shared" si="5"/>
        <v>0</v>
      </c>
      <c r="G36" s="58">
        <v>0</v>
      </c>
      <c r="H36" s="58">
        <v>4645792</v>
      </c>
      <c r="I36" s="39"/>
    </row>
    <row r="37" spans="1:9" ht="14.65" thickBot="1" x14ac:dyDescent="0.5"/>
    <row r="38" spans="1:9" ht="15.4" x14ac:dyDescent="0.45">
      <c r="A38" s="152" t="s">
        <v>120</v>
      </c>
      <c r="B38" s="153"/>
      <c r="C38" s="153"/>
      <c r="D38" s="153"/>
      <c r="E38" s="153"/>
      <c r="F38" s="153"/>
      <c r="G38" s="153"/>
      <c r="H38" s="153"/>
      <c r="I38" s="154"/>
    </row>
    <row r="39" spans="1:9" ht="15.4" x14ac:dyDescent="0.45">
      <c r="A39" s="155" t="s">
        <v>50</v>
      </c>
      <c r="B39" s="156"/>
      <c r="C39" s="156"/>
      <c r="D39" s="156"/>
      <c r="E39" s="156"/>
      <c r="F39" s="156"/>
      <c r="G39" s="156"/>
      <c r="H39" s="156"/>
      <c r="I39" s="157"/>
    </row>
    <row r="40" spans="1:9" ht="15.4" x14ac:dyDescent="0.45">
      <c r="A40" s="155" t="s">
        <v>140</v>
      </c>
      <c r="B40" s="156"/>
      <c r="C40" s="156"/>
      <c r="D40" s="156"/>
      <c r="E40" s="156"/>
      <c r="F40" s="156"/>
      <c r="G40" s="156"/>
      <c r="H40" s="156"/>
      <c r="I40" s="157"/>
    </row>
    <row r="41" spans="1:9" ht="15.75" thickBot="1" x14ac:dyDescent="0.5">
      <c r="A41" s="170" t="s">
        <v>51</v>
      </c>
      <c r="B41" s="171"/>
      <c r="C41" s="171"/>
      <c r="D41" s="171"/>
      <c r="E41" s="171"/>
      <c r="F41" s="171"/>
      <c r="G41" s="171"/>
      <c r="H41" s="171"/>
      <c r="I41" s="172"/>
    </row>
    <row r="42" spans="1:9" x14ac:dyDescent="0.45">
      <c r="A42" s="173" t="s">
        <v>76</v>
      </c>
      <c r="B42" s="174"/>
      <c r="C42" s="174"/>
      <c r="D42" s="174"/>
      <c r="E42" s="174"/>
      <c r="F42" s="174"/>
      <c r="G42" s="174"/>
      <c r="H42" s="174"/>
      <c r="I42" s="175"/>
    </row>
    <row r="43" spans="1:9" ht="14.65" thickBot="1" x14ac:dyDescent="0.5">
      <c r="A43" s="161" t="s">
        <v>77</v>
      </c>
      <c r="B43" s="162"/>
      <c r="C43" s="162"/>
      <c r="D43" s="162"/>
      <c r="E43" s="162"/>
      <c r="F43" s="162"/>
      <c r="G43" s="162"/>
      <c r="H43" s="162"/>
      <c r="I43" s="163"/>
    </row>
    <row r="44" spans="1:9" ht="14.65" thickBot="1" x14ac:dyDescent="0.5">
      <c r="A44" s="164" t="s">
        <v>54</v>
      </c>
      <c r="B44" s="164" t="s">
        <v>55</v>
      </c>
      <c r="C44" s="165" t="s">
        <v>56</v>
      </c>
      <c r="D44" s="165"/>
      <c r="E44" s="165"/>
      <c r="F44" s="165" t="s">
        <v>57</v>
      </c>
      <c r="G44" s="165"/>
      <c r="H44" s="165"/>
      <c r="I44" s="166" t="s">
        <v>58</v>
      </c>
    </row>
    <row r="45" spans="1:9" ht="14.65" thickBot="1" x14ac:dyDescent="0.5">
      <c r="A45" s="164"/>
      <c r="B45" s="164"/>
      <c r="C45" s="36" t="s">
        <v>59</v>
      </c>
      <c r="D45" s="36" t="s">
        <v>60</v>
      </c>
      <c r="E45" s="36" t="s">
        <v>61</v>
      </c>
      <c r="F45" s="36" t="s">
        <v>62</v>
      </c>
      <c r="G45" s="36" t="s">
        <v>60</v>
      </c>
      <c r="H45" s="36" t="s">
        <v>61</v>
      </c>
      <c r="I45" s="167"/>
    </row>
    <row r="46" spans="1:9" ht="70.150000000000006" thickBot="1" x14ac:dyDescent="0.5">
      <c r="A46" s="40" t="s">
        <v>78</v>
      </c>
      <c r="B46" s="37" t="s">
        <v>67</v>
      </c>
      <c r="C46" s="38">
        <f t="shared" ref="C46" si="6">(D46/E46)</f>
        <v>1.1066265555932238</v>
      </c>
      <c r="D46" s="58">
        <v>1681093</v>
      </c>
      <c r="E46" s="58">
        <v>1519115</v>
      </c>
      <c r="F46" s="38">
        <f t="shared" ref="F46" si="7">(G46/H46)</f>
        <v>0</v>
      </c>
      <c r="G46" s="58">
        <v>0</v>
      </c>
      <c r="H46" s="58">
        <v>1519115</v>
      </c>
      <c r="I46" s="89"/>
    </row>
    <row r="47" spans="1:9" ht="14.65" thickBot="1" x14ac:dyDescent="0.5"/>
    <row r="48" spans="1:9" ht="15.4" x14ac:dyDescent="0.45">
      <c r="A48" s="152" t="s">
        <v>120</v>
      </c>
      <c r="B48" s="153"/>
      <c r="C48" s="153"/>
      <c r="D48" s="153"/>
      <c r="E48" s="153"/>
      <c r="F48" s="153"/>
      <c r="G48" s="153"/>
      <c r="H48" s="153"/>
      <c r="I48" s="154"/>
    </row>
    <row r="49" spans="1:9" ht="15.4" x14ac:dyDescent="0.45">
      <c r="A49" s="155" t="s">
        <v>50</v>
      </c>
      <c r="B49" s="156"/>
      <c r="C49" s="156"/>
      <c r="D49" s="156"/>
      <c r="E49" s="156"/>
      <c r="F49" s="156"/>
      <c r="G49" s="156"/>
      <c r="H49" s="156"/>
      <c r="I49" s="157"/>
    </row>
    <row r="50" spans="1:9" ht="15.4" x14ac:dyDescent="0.45">
      <c r="A50" s="155" t="s">
        <v>140</v>
      </c>
      <c r="B50" s="156"/>
      <c r="C50" s="156"/>
      <c r="D50" s="156"/>
      <c r="E50" s="156"/>
      <c r="F50" s="156"/>
      <c r="G50" s="156"/>
      <c r="H50" s="156"/>
      <c r="I50" s="157"/>
    </row>
    <row r="51" spans="1:9" ht="15.75" thickBot="1" x14ac:dyDescent="0.5">
      <c r="A51" s="170" t="s">
        <v>51</v>
      </c>
      <c r="B51" s="171"/>
      <c r="C51" s="171"/>
      <c r="D51" s="171"/>
      <c r="E51" s="171"/>
      <c r="F51" s="171"/>
      <c r="G51" s="171"/>
      <c r="H51" s="171"/>
      <c r="I51" s="172"/>
    </row>
    <row r="52" spans="1:9" x14ac:dyDescent="0.45">
      <c r="A52" s="173" t="s">
        <v>68</v>
      </c>
      <c r="B52" s="174"/>
      <c r="C52" s="174"/>
      <c r="D52" s="174"/>
      <c r="E52" s="174"/>
      <c r="F52" s="174"/>
      <c r="G52" s="174"/>
      <c r="H52" s="174"/>
      <c r="I52" s="175"/>
    </row>
    <row r="53" spans="1:9" ht="14.65" thickBot="1" x14ac:dyDescent="0.5">
      <c r="A53" s="161" t="s">
        <v>94</v>
      </c>
      <c r="B53" s="162"/>
      <c r="C53" s="162"/>
      <c r="D53" s="162"/>
      <c r="E53" s="162"/>
      <c r="F53" s="162"/>
      <c r="G53" s="162"/>
      <c r="H53" s="162"/>
      <c r="I53" s="163"/>
    </row>
    <row r="54" spans="1:9" ht="14.65" thickBot="1" x14ac:dyDescent="0.5">
      <c r="A54" s="164" t="s">
        <v>54</v>
      </c>
      <c r="B54" s="164" t="s">
        <v>55</v>
      </c>
      <c r="C54" s="165" t="s">
        <v>56</v>
      </c>
      <c r="D54" s="165"/>
      <c r="E54" s="165"/>
      <c r="F54" s="165" t="s">
        <v>57</v>
      </c>
      <c r="G54" s="165"/>
      <c r="H54" s="165"/>
      <c r="I54" s="166" t="s">
        <v>58</v>
      </c>
    </row>
    <row r="55" spans="1:9" ht="14.65" thickBot="1" x14ac:dyDescent="0.5">
      <c r="A55" s="164"/>
      <c r="B55" s="164"/>
      <c r="C55" s="36" t="s">
        <v>59</v>
      </c>
      <c r="D55" s="36" t="s">
        <v>60</v>
      </c>
      <c r="E55" s="36" t="s">
        <v>61</v>
      </c>
      <c r="F55" s="36" t="s">
        <v>62</v>
      </c>
      <c r="G55" s="36" t="s">
        <v>60</v>
      </c>
      <c r="H55" s="36" t="s">
        <v>61</v>
      </c>
      <c r="I55" s="167"/>
    </row>
    <row r="56" spans="1:9" ht="37.5" customHeight="1" thickBot="1" x14ac:dyDescent="0.5">
      <c r="A56" s="168" t="s">
        <v>93</v>
      </c>
      <c r="B56" s="37" t="s">
        <v>65</v>
      </c>
      <c r="C56" s="38">
        <f>(D56/E56)</f>
        <v>4.3049710361548685E-2</v>
      </c>
      <c r="D56" s="39">
        <v>100000</v>
      </c>
      <c r="E56" s="58">
        <v>2322896</v>
      </c>
      <c r="F56" s="38">
        <f>(G56/H56)</f>
        <v>0</v>
      </c>
      <c r="G56" s="39">
        <v>0</v>
      </c>
      <c r="H56" s="58">
        <v>2322896</v>
      </c>
      <c r="I56" s="39"/>
    </row>
    <row r="57" spans="1:9" ht="43.5" customHeight="1" thickBot="1" x14ac:dyDescent="0.5">
      <c r="A57" s="169"/>
      <c r="B57" s="37" t="s">
        <v>67</v>
      </c>
      <c r="C57" s="38">
        <f t="shared" ref="C57" si="8">(D57/E57)</f>
        <v>2.1524855180774342E-2</v>
      </c>
      <c r="D57" s="39">
        <v>100000</v>
      </c>
      <c r="E57" s="58">
        <v>4645792</v>
      </c>
      <c r="F57" s="38">
        <f t="shared" ref="F57" si="9">(G57/H57)</f>
        <v>0</v>
      </c>
      <c r="G57" s="39">
        <v>0</v>
      </c>
      <c r="H57" s="58">
        <v>4645792</v>
      </c>
      <c r="I57" s="39"/>
    </row>
    <row r="58" spans="1:9" ht="14.65" thickBot="1" x14ac:dyDescent="0.5"/>
    <row r="59" spans="1:9" ht="15.4" x14ac:dyDescent="0.45">
      <c r="A59" s="152" t="s">
        <v>120</v>
      </c>
      <c r="B59" s="153"/>
      <c r="C59" s="153"/>
      <c r="D59" s="153"/>
      <c r="E59" s="153"/>
      <c r="F59" s="153"/>
      <c r="G59" s="153"/>
      <c r="H59" s="153"/>
      <c r="I59" s="154"/>
    </row>
    <row r="60" spans="1:9" ht="15.4" x14ac:dyDescent="0.45">
      <c r="A60" s="155" t="s">
        <v>50</v>
      </c>
      <c r="B60" s="156"/>
      <c r="C60" s="156"/>
      <c r="D60" s="156"/>
      <c r="E60" s="156"/>
      <c r="F60" s="156"/>
      <c r="G60" s="156"/>
      <c r="H60" s="156"/>
      <c r="I60" s="157"/>
    </row>
    <row r="61" spans="1:9" ht="15.4" x14ac:dyDescent="0.45">
      <c r="A61" s="155" t="s">
        <v>140</v>
      </c>
      <c r="B61" s="156"/>
      <c r="C61" s="156"/>
      <c r="D61" s="156"/>
      <c r="E61" s="156"/>
      <c r="F61" s="156"/>
      <c r="G61" s="156"/>
      <c r="H61" s="156"/>
      <c r="I61" s="157"/>
    </row>
    <row r="62" spans="1:9" ht="15.75" thickBot="1" x14ac:dyDescent="0.5">
      <c r="A62" s="170" t="s">
        <v>51</v>
      </c>
      <c r="B62" s="171"/>
      <c r="C62" s="171"/>
      <c r="D62" s="171"/>
      <c r="E62" s="171"/>
      <c r="F62" s="171"/>
      <c r="G62" s="171"/>
      <c r="H62" s="171"/>
      <c r="I62" s="172"/>
    </row>
    <row r="63" spans="1:9" x14ac:dyDescent="0.45">
      <c r="A63" s="173" t="s">
        <v>68</v>
      </c>
      <c r="B63" s="174"/>
      <c r="C63" s="174"/>
      <c r="D63" s="174"/>
      <c r="E63" s="174"/>
      <c r="F63" s="174"/>
      <c r="G63" s="174"/>
      <c r="H63" s="174"/>
      <c r="I63" s="175"/>
    </row>
    <row r="64" spans="1:9" ht="14.65" thickBot="1" x14ac:dyDescent="0.5">
      <c r="A64" s="161" t="s">
        <v>95</v>
      </c>
      <c r="B64" s="162"/>
      <c r="C64" s="162"/>
      <c r="D64" s="162"/>
      <c r="E64" s="162"/>
      <c r="F64" s="162"/>
      <c r="G64" s="162"/>
      <c r="H64" s="162"/>
      <c r="I64" s="163"/>
    </row>
    <row r="65" spans="1:9" ht="14.65" thickBot="1" x14ac:dyDescent="0.5">
      <c r="A65" s="164" t="s">
        <v>54</v>
      </c>
      <c r="B65" s="164" t="s">
        <v>55</v>
      </c>
      <c r="C65" s="165" t="s">
        <v>56</v>
      </c>
      <c r="D65" s="165"/>
      <c r="E65" s="165"/>
      <c r="F65" s="165" t="s">
        <v>57</v>
      </c>
      <c r="G65" s="165"/>
      <c r="H65" s="165"/>
      <c r="I65" s="166" t="s">
        <v>58</v>
      </c>
    </row>
    <row r="66" spans="1:9" ht="14.65" thickBot="1" x14ac:dyDescent="0.5">
      <c r="A66" s="164"/>
      <c r="B66" s="164"/>
      <c r="C66" s="36" t="s">
        <v>59</v>
      </c>
      <c r="D66" s="36" t="s">
        <v>60</v>
      </c>
      <c r="E66" s="36" t="s">
        <v>61</v>
      </c>
      <c r="F66" s="36" t="s">
        <v>62</v>
      </c>
      <c r="G66" s="36" t="s">
        <v>60</v>
      </c>
      <c r="H66" s="36" t="s">
        <v>61</v>
      </c>
      <c r="I66" s="167"/>
    </row>
    <row r="67" spans="1:9" ht="37.5" customHeight="1" thickBot="1" x14ac:dyDescent="0.5">
      <c r="A67" s="168" t="s">
        <v>96</v>
      </c>
      <c r="B67" s="37" t="s">
        <v>65</v>
      </c>
      <c r="C67" s="38">
        <f>(D67/E67)</f>
        <v>4.3049710361548685E-2</v>
      </c>
      <c r="D67" s="39">
        <v>100000</v>
      </c>
      <c r="E67" s="58">
        <v>2322896</v>
      </c>
      <c r="F67" s="38">
        <f>(G67/H67)</f>
        <v>0</v>
      </c>
      <c r="G67" s="39">
        <v>0</v>
      </c>
      <c r="H67" s="58">
        <v>2322896</v>
      </c>
      <c r="I67" s="39"/>
    </row>
    <row r="68" spans="1:9" ht="37.5" customHeight="1" thickBot="1" x14ac:dyDescent="0.5">
      <c r="A68" s="169"/>
      <c r="B68" s="37" t="s">
        <v>67</v>
      </c>
      <c r="C68" s="38">
        <f t="shared" ref="C68" si="10">(D68/E68)</f>
        <v>2.1524855180774342E-2</v>
      </c>
      <c r="D68" s="39">
        <v>100000</v>
      </c>
      <c r="E68" s="58">
        <v>4645792</v>
      </c>
      <c r="F68" s="38">
        <f t="shared" ref="F68" si="11">(G68/H68)</f>
        <v>0</v>
      </c>
      <c r="G68" s="39">
        <v>0</v>
      </c>
      <c r="H68" s="58">
        <v>4645792</v>
      </c>
      <c r="I68" s="39"/>
    </row>
    <row r="69" spans="1:9" ht="14.65" thickBot="1" x14ac:dyDescent="0.5"/>
    <row r="70" spans="1:9" ht="15.4" x14ac:dyDescent="0.45">
      <c r="A70" s="152" t="s">
        <v>120</v>
      </c>
      <c r="B70" s="153"/>
      <c r="C70" s="153"/>
      <c r="D70" s="153"/>
      <c r="E70" s="153"/>
      <c r="F70" s="153"/>
      <c r="G70" s="153"/>
      <c r="H70" s="153"/>
      <c r="I70" s="154"/>
    </row>
    <row r="71" spans="1:9" ht="15.4" x14ac:dyDescent="0.45">
      <c r="A71" s="155" t="s">
        <v>50</v>
      </c>
      <c r="B71" s="156"/>
      <c r="C71" s="156"/>
      <c r="D71" s="156"/>
      <c r="E71" s="156"/>
      <c r="F71" s="156"/>
      <c r="G71" s="156"/>
      <c r="H71" s="156"/>
      <c r="I71" s="157"/>
    </row>
    <row r="72" spans="1:9" ht="15.4" x14ac:dyDescent="0.45">
      <c r="A72" s="155" t="s">
        <v>140</v>
      </c>
      <c r="B72" s="156"/>
      <c r="C72" s="156"/>
      <c r="D72" s="156"/>
      <c r="E72" s="156"/>
      <c r="F72" s="156"/>
      <c r="G72" s="156"/>
      <c r="H72" s="156"/>
      <c r="I72" s="157"/>
    </row>
    <row r="73" spans="1:9" ht="15.75" thickBot="1" x14ac:dyDescent="0.5">
      <c r="A73" s="170" t="s">
        <v>51</v>
      </c>
      <c r="B73" s="171"/>
      <c r="C73" s="171"/>
      <c r="D73" s="171"/>
      <c r="E73" s="171"/>
      <c r="F73" s="171"/>
      <c r="G73" s="171"/>
      <c r="H73" s="171"/>
      <c r="I73" s="172"/>
    </row>
    <row r="74" spans="1:9" x14ac:dyDescent="0.45">
      <c r="A74" s="173" t="s">
        <v>68</v>
      </c>
      <c r="B74" s="174"/>
      <c r="C74" s="174"/>
      <c r="D74" s="174"/>
      <c r="E74" s="174"/>
      <c r="F74" s="174"/>
      <c r="G74" s="174"/>
      <c r="H74" s="174"/>
      <c r="I74" s="175"/>
    </row>
    <row r="75" spans="1:9" ht="14.65" thickBot="1" x14ac:dyDescent="0.5">
      <c r="A75" s="161" t="s">
        <v>97</v>
      </c>
      <c r="B75" s="162"/>
      <c r="C75" s="162"/>
      <c r="D75" s="162"/>
      <c r="E75" s="162"/>
      <c r="F75" s="162"/>
      <c r="G75" s="162"/>
      <c r="H75" s="162"/>
      <c r="I75" s="163"/>
    </row>
    <row r="76" spans="1:9" ht="14.65" thickBot="1" x14ac:dyDescent="0.5">
      <c r="A76" s="164" t="s">
        <v>54</v>
      </c>
      <c r="B76" s="164" t="s">
        <v>55</v>
      </c>
      <c r="C76" s="165" t="s">
        <v>56</v>
      </c>
      <c r="D76" s="165"/>
      <c r="E76" s="165"/>
      <c r="F76" s="165" t="s">
        <v>57</v>
      </c>
      <c r="G76" s="165"/>
      <c r="H76" s="165"/>
      <c r="I76" s="166" t="s">
        <v>58</v>
      </c>
    </row>
    <row r="77" spans="1:9" ht="14.65" thickBot="1" x14ac:dyDescent="0.5">
      <c r="A77" s="164"/>
      <c r="B77" s="164"/>
      <c r="C77" s="36" t="s">
        <v>59</v>
      </c>
      <c r="D77" s="36" t="s">
        <v>60</v>
      </c>
      <c r="E77" s="36" t="s">
        <v>61</v>
      </c>
      <c r="F77" s="36" t="s">
        <v>62</v>
      </c>
      <c r="G77" s="36" t="s">
        <v>60</v>
      </c>
      <c r="H77" s="36" t="s">
        <v>61</v>
      </c>
      <c r="I77" s="167"/>
    </row>
    <row r="78" spans="1:9" ht="42.75" customHeight="1" thickBot="1" x14ac:dyDescent="0.5">
      <c r="A78" s="168" t="s">
        <v>98</v>
      </c>
      <c r="B78" s="37" t="s">
        <v>65</v>
      </c>
      <c r="C78" s="38">
        <f>(D78/E78)</f>
        <v>4.3049710361548685E-2</v>
      </c>
      <c r="D78" s="39">
        <v>100000</v>
      </c>
      <c r="E78" s="58">
        <v>2322896</v>
      </c>
      <c r="F78" s="38">
        <f>(G78/H78)</f>
        <v>0</v>
      </c>
      <c r="G78" s="39">
        <v>0</v>
      </c>
      <c r="H78" s="58">
        <v>2322896</v>
      </c>
      <c r="I78" s="39"/>
    </row>
    <row r="79" spans="1:9" ht="34.5" customHeight="1" thickBot="1" x14ac:dyDescent="0.5">
      <c r="A79" s="169"/>
      <c r="B79" s="37" t="s">
        <v>67</v>
      </c>
      <c r="C79" s="38">
        <f t="shared" ref="C79" si="12">(D79/E79)</f>
        <v>2.1524855180774342E-2</v>
      </c>
      <c r="D79" s="39">
        <v>100000</v>
      </c>
      <c r="E79" s="58">
        <v>4645792</v>
      </c>
      <c r="F79" s="38">
        <f t="shared" ref="F79" si="13">(G79/H79)</f>
        <v>0</v>
      </c>
      <c r="G79" s="39">
        <v>0</v>
      </c>
      <c r="H79" s="58">
        <v>4645792</v>
      </c>
      <c r="I79" s="39"/>
    </row>
    <row r="80" spans="1:9" ht="34.5" customHeight="1" thickBot="1" x14ac:dyDescent="0.5">
      <c r="A80" s="51"/>
      <c r="B80" s="52"/>
      <c r="C80" s="53"/>
      <c r="D80" s="54"/>
      <c r="E80" s="54"/>
      <c r="F80" s="53"/>
      <c r="G80" s="54"/>
      <c r="H80" s="54"/>
      <c r="I80" s="54"/>
    </row>
    <row r="81" spans="1:9" ht="15.4" x14ac:dyDescent="0.45">
      <c r="A81" s="152" t="s">
        <v>120</v>
      </c>
      <c r="B81" s="153"/>
      <c r="C81" s="153"/>
      <c r="D81" s="153"/>
      <c r="E81" s="153"/>
      <c r="F81" s="153"/>
      <c r="G81" s="153"/>
      <c r="H81" s="153"/>
      <c r="I81" s="154"/>
    </row>
    <row r="82" spans="1:9" ht="15.4" x14ac:dyDescent="0.45">
      <c r="A82" s="155" t="s">
        <v>50</v>
      </c>
      <c r="B82" s="156"/>
      <c r="C82" s="156"/>
      <c r="D82" s="156"/>
      <c r="E82" s="156"/>
      <c r="F82" s="156"/>
      <c r="G82" s="156"/>
      <c r="H82" s="156"/>
      <c r="I82" s="157"/>
    </row>
    <row r="83" spans="1:9" ht="15.4" x14ac:dyDescent="0.45">
      <c r="A83" s="155" t="s">
        <v>140</v>
      </c>
      <c r="B83" s="156"/>
      <c r="C83" s="156"/>
      <c r="D83" s="156"/>
      <c r="E83" s="156"/>
      <c r="F83" s="156"/>
      <c r="G83" s="156"/>
      <c r="H83" s="156"/>
      <c r="I83" s="157"/>
    </row>
    <row r="84" spans="1:9" ht="15.75" thickBot="1" x14ac:dyDescent="0.5">
      <c r="A84" s="170" t="s">
        <v>51</v>
      </c>
      <c r="B84" s="171"/>
      <c r="C84" s="171"/>
      <c r="D84" s="171"/>
      <c r="E84" s="171"/>
      <c r="F84" s="171"/>
      <c r="G84" s="171"/>
      <c r="H84" s="171"/>
      <c r="I84" s="172"/>
    </row>
    <row r="85" spans="1:9" x14ac:dyDescent="0.45">
      <c r="A85" s="173" t="s">
        <v>68</v>
      </c>
      <c r="B85" s="174"/>
      <c r="C85" s="174"/>
      <c r="D85" s="174"/>
      <c r="E85" s="174"/>
      <c r="F85" s="174"/>
      <c r="G85" s="174"/>
      <c r="H85" s="174"/>
      <c r="I85" s="175"/>
    </row>
    <row r="86" spans="1:9" ht="14.65" thickBot="1" x14ac:dyDescent="0.5">
      <c r="A86" s="161" t="s">
        <v>99</v>
      </c>
      <c r="B86" s="162"/>
      <c r="C86" s="162"/>
      <c r="D86" s="162"/>
      <c r="E86" s="162"/>
      <c r="F86" s="162"/>
      <c r="G86" s="162"/>
      <c r="H86" s="162"/>
      <c r="I86" s="163"/>
    </row>
    <row r="87" spans="1:9" ht="14.65" thickBot="1" x14ac:dyDescent="0.5">
      <c r="A87" s="164" t="s">
        <v>54</v>
      </c>
      <c r="B87" s="164" t="s">
        <v>55</v>
      </c>
      <c r="C87" s="165" t="s">
        <v>56</v>
      </c>
      <c r="D87" s="165"/>
      <c r="E87" s="165"/>
      <c r="F87" s="165" t="s">
        <v>57</v>
      </c>
      <c r="G87" s="165"/>
      <c r="H87" s="165"/>
      <c r="I87" s="166" t="s">
        <v>58</v>
      </c>
    </row>
    <row r="88" spans="1:9" ht="14.65" thickBot="1" x14ac:dyDescent="0.5">
      <c r="A88" s="164"/>
      <c r="B88" s="164"/>
      <c r="C88" s="36" t="s">
        <v>59</v>
      </c>
      <c r="D88" s="36" t="s">
        <v>60</v>
      </c>
      <c r="E88" s="36" t="s">
        <v>61</v>
      </c>
      <c r="F88" s="36" t="s">
        <v>62</v>
      </c>
      <c r="G88" s="36" t="s">
        <v>60</v>
      </c>
      <c r="H88" s="36" t="s">
        <v>61</v>
      </c>
      <c r="I88" s="167"/>
    </row>
    <row r="89" spans="1:9" ht="41.25" customHeight="1" thickBot="1" x14ac:dyDescent="0.5">
      <c r="A89" s="168" t="s">
        <v>100</v>
      </c>
      <c r="B89" s="37" t="s">
        <v>65</v>
      </c>
      <c r="C89" s="38">
        <f>(D89/E89)</f>
        <v>4.3049710361548685E-2</v>
      </c>
      <c r="D89" s="112">
        <v>100000</v>
      </c>
      <c r="E89" s="113">
        <v>2322896</v>
      </c>
      <c r="F89" s="38">
        <f>(G89/H89)</f>
        <v>0</v>
      </c>
      <c r="G89" s="112">
        <v>0</v>
      </c>
      <c r="H89" s="58">
        <v>2322896</v>
      </c>
      <c r="I89" s="39"/>
    </row>
    <row r="90" spans="1:9" ht="39.75" customHeight="1" thickBot="1" x14ac:dyDescent="0.5">
      <c r="A90" s="169"/>
      <c r="B90" s="37" t="s">
        <v>67</v>
      </c>
      <c r="C90" s="38">
        <f t="shared" ref="C90" si="14">(D90/E90)</f>
        <v>2.1524855180774342E-2</v>
      </c>
      <c r="D90" s="112">
        <v>100000</v>
      </c>
      <c r="E90" s="113">
        <v>4645792</v>
      </c>
      <c r="F90" s="38">
        <f t="shared" ref="F90" si="15">(G90/H90)</f>
        <v>0</v>
      </c>
      <c r="G90" s="112">
        <v>0</v>
      </c>
      <c r="H90" s="58">
        <v>4645792</v>
      </c>
      <c r="I90" s="39"/>
    </row>
    <row r="91" spans="1:9" ht="14.65" thickBot="1" x14ac:dyDescent="0.5">
      <c r="A91" s="51"/>
      <c r="B91" s="52"/>
      <c r="C91" s="53"/>
      <c r="D91" s="54"/>
      <c r="E91" s="54"/>
      <c r="F91" s="53"/>
      <c r="G91" s="54"/>
      <c r="H91" s="54"/>
      <c r="I91" s="54"/>
    </row>
    <row r="92" spans="1:9" ht="15.4" x14ac:dyDescent="0.45">
      <c r="A92" s="152" t="s">
        <v>120</v>
      </c>
      <c r="B92" s="153"/>
      <c r="C92" s="153"/>
      <c r="D92" s="153"/>
      <c r="E92" s="153"/>
      <c r="F92" s="153"/>
      <c r="G92" s="153"/>
      <c r="H92" s="153"/>
      <c r="I92" s="154"/>
    </row>
    <row r="93" spans="1:9" ht="15.4" x14ac:dyDescent="0.45">
      <c r="A93" s="155" t="s">
        <v>50</v>
      </c>
      <c r="B93" s="156"/>
      <c r="C93" s="156"/>
      <c r="D93" s="156"/>
      <c r="E93" s="156"/>
      <c r="F93" s="156"/>
      <c r="G93" s="156"/>
      <c r="H93" s="156"/>
      <c r="I93" s="157"/>
    </row>
    <row r="94" spans="1:9" ht="15.4" x14ac:dyDescent="0.45">
      <c r="A94" s="155" t="s">
        <v>140</v>
      </c>
      <c r="B94" s="156"/>
      <c r="C94" s="156"/>
      <c r="D94" s="156"/>
      <c r="E94" s="156"/>
      <c r="F94" s="156"/>
      <c r="G94" s="156"/>
      <c r="H94" s="156"/>
      <c r="I94" s="157"/>
    </row>
    <row r="95" spans="1:9" ht="15.75" thickBot="1" x14ac:dyDescent="0.5">
      <c r="A95" s="170" t="s">
        <v>51</v>
      </c>
      <c r="B95" s="171"/>
      <c r="C95" s="171"/>
      <c r="D95" s="171"/>
      <c r="E95" s="171"/>
      <c r="F95" s="171"/>
      <c r="G95" s="171"/>
      <c r="H95" s="171"/>
      <c r="I95" s="172"/>
    </row>
    <row r="96" spans="1:9" x14ac:dyDescent="0.45">
      <c r="A96" s="173" t="s">
        <v>68</v>
      </c>
      <c r="B96" s="174"/>
      <c r="C96" s="174"/>
      <c r="D96" s="174"/>
      <c r="E96" s="174"/>
      <c r="F96" s="174"/>
      <c r="G96" s="174"/>
      <c r="H96" s="174"/>
      <c r="I96" s="175"/>
    </row>
    <row r="97" spans="1:9" ht="14.65" thickBot="1" x14ac:dyDescent="0.5">
      <c r="A97" s="161" t="s">
        <v>101</v>
      </c>
      <c r="B97" s="162"/>
      <c r="C97" s="162"/>
      <c r="D97" s="162"/>
      <c r="E97" s="162"/>
      <c r="F97" s="162"/>
      <c r="G97" s="162"/>
      <c r="H97" s="162"/>
      <c r="I97" s="163"/>
    </row>
    <row r="98" spans="1:9" ht="14.65" thickBot="1" x14ac:dyDescent="0.5">
      <c r="A98" s="164" t="s">
        <v>54</v>
      </c>
      <c r="B98" s="164" t="s">
        <v>55</v>
      </c>
      <c r="C98" s="165" t="s">
        <v>56</v>
      </c>
      <c r="D98" s="165"/>
      <c r="E98" s="165"/>
      <c r="F98" s="165" t="s">
        <v>57</v>
      </c>
      <c r="G98" s="165"/>
      <c r="H98" s="165"/>
      <c r="I98" s="166" t="s">
        <v>58</v>
      </c>
    </row>
    <row r="99" spans="1:9" ht="14.65" thickBot="1" x14ac:dyDescent="0.5">
      <c r="A99" s="164"/>
      <c r="B99" s="164"/>
      <c r="C99" s="36" t="s">
        <v>59</v>
      </c>
      <c r="D99" s="36" t="s">
        <v>60</v>
      </c>
      <c r="E99" s="36" t="s">
        <v>61</v>
      </c>
      <c r="F99" s="36" t="s">
        <v>62</v>
      </c>
      <c r="G99" s="36" t="s">
        <v>60</v>
      </c>
      <c r="H99" s="36" t="s">
        <v>61</v>
      </c>
      <c r="I99" s="167"/>
    </row>
    <row r="100" spans="1:9" ht="41.25" customHeight="1" thickBot="1" x14ac:dyDescent="0.5">
      <c r="A100" s="168" t="s">
        <v>102</v>
      </c>
      <c r="B100" s="37" t="s">
        <v>65</v>
      </c>
      <c r="C100" s="38">
        <f>(D100/E100)</f>
        <v>4.3049710361548685E-2</v>
      </c>
      <c r="D100" s="112">
        <v>100000</v>
      </c>
      <c r="E100" s="113">
        <v>2322896</v>
      </c>
      <c r="F100" s="38">
        <f>(G100/H100)</f>
        <v>0</v>
      </c>
      <c r="G100" s="112">
        <v>0</v>
      </c>
      <c r="H100" s="58">
        <v>2322896</v>
      </c>
      <c r="I100" s="39"/>
    </row>
    <row r="101" spans="1:9" ht="40.5" customHeight="1" thickBot="1" x14ac:dyDescent="0.5">
      <c r="A101" s="169"/>
      <c r="B101" s="37" t="s">
        <v>67</v>
      </c>
      <c r="C101" s="38">
        <f t="shared" ref="C101" si="16">(D101/E101)</f>
        <v>2.1524855180774342E-2</v>
      </c>
      <c r="D101" s="112">
        <v>100000</v>
      </c>
      <c r="E101" s="113">
        <v>4645792</v>
      </c>
      <c r="F101" s="38">
        <f t="shared" ref="F101" si="17">(G101/H101)</f>
        <v>0</v>
      </c>
      <c r="G101" s="112">
        <v>0</v>
      </c>
      <c r="H101" s="58">
        <v>4645792</v>
      </c>
      <c r="I101" s="39"/>
    </row>
    <row r="102" spans="1:9" ht="14.65" thickBot="1" x14ac:dyDescent="0.5">
      <c r="A102" s="51"/>
      <c r="B102" s="52"/>
      <c r="C102" s="53"/>
      <c r="D102" s="54"/>
      <c r="E102" s="54"/>
      <c r="F102" s="53"/>
      <c r="G102" s="54"/>
      <c r="H102" s="54"/>
      <c r="I102" s="54"/>
    </row>
    <row r="103" spans="1:9" ht="15.4" x14ac:dyDescent="0.45">
      <c r="A103" s="152" t="s">
        <v>120</v>
      </c>
      <c r="B103" s="153"/>
      <c r="C103" s="153"/>
      <c r="D103" s="153"/>
      <c r="E103" s="153"/>
      <c r="F103" s="153"/>
      <c r="G103" s="153"/>
      <c r="H103" s="153"/>
      <c r="I103" s="154"/>
    </row>
    <row r="104" spans="1:9" ht="15.4" x14ac:dyDescent="0.45">
      <c r="A104" s="155" t="s">
        <v>50</v>
      </c>
      <c r="B104" s="156"/>
      <c r="C104" s="156"/>
      <c r="D104" s="156"/>
      <c r="E104" s="156"/>
      <c r="F104" s="156"/>
      <c r="G104" s="156"/>
      <c r="H104" s="156"/>
      <c r="I104" s="157"/>
    </row>
    <row r="105" spans="1:9" ht="15.4" x14ac:dyDescent="0.45">
      <c r="A105" s="155" t="s">
        <v>140</v>
      </c>
      <c r="B105" s="156"/>
      <c r="C105" s="156"/>
      <c r="D105" s="156"/>
      <c r="E105" s="156"/>
      <c r="F105" s="156"/>
      <c r="G105" s="156"/>
      <c r="H105" s="156"/>
      <c r="I105" s="157"/>
    </row>
    <row r="106" spans="1:9" ht="15.75" thickBot="1" x14ac:dyDescent="0.5">
      <c r="A106" s="170" t="s">
        <v>51</v>
      </c>
      <c r="B106" s="171"/>
      <c r="C106" s="171"/>
      <c r="D106" s="171"/>
      <c r="E106" s="171"/>
      <c r="F106" s="171"/>
      <c r="G106" s="171"/>
      <c r="H106" s="171"/>
      <c r="I106" s="172"/>
    </row>
    <row r="107" spans="1:9" x14ac:dyDescent="0.45">
      <c r="A107" s="173" t="s">
        <v>68</v>
      </c>
      <c r="B107" s="174"/>
      <c r="C107" s="174"/>
      <c r="D107" s="174"/>
      <c r="E107" s="174"/>
      <c r="F107" s="174"/>
      <c r="G107" s="174"/>
      <c r="H107" s="174"/>
      <c r="I107" s="175"/>
    </row>
    <row r="108" spans="1:9" ht="14.65" thickBot="1" x14ac:dyDescent="0.5">
      <c r="A108" s="161" t="s">
        <v>103</v>
      </c>
      <c r="B108" s="162"/>
      <c r="C108" s="162"/>
      <c r="D108" s="162"/>
      <c r="E108" s="162"/>
      <c r="F108" s="162"/>
      <c r="G108" s="162"/>
      <c r="H108" s="162"/>
      <c r="I108" s="163"/>
    </row>
    <row r="109" spans="1:9" ht="14.65" thickBot="1" x14ac:dyDescent="0.5">
      <c r="A109" s="164" t="s">
        <v>54</v>
      </c>
      <c r="B109" s="164" t="s">
        <v>55</v>
      </c>
      <c r="C109" s="165" t="s">
        <v>56</v>
      </c>
      <c r="D109" s="165"/>
      <c r="E109" s="165"/>
      <c r="F109" s="165" t="s">
        <v>57</v>
      </c>
      <c r="G109" s="165"/>
      <c r="H109" s="165"/>
      <c r="I109" s="166" t="s">
        <v>58</v>
      </c>
    </row>
    <row r="110" spans="1:9" ht="14.65" thickBot="1" x14ac:dyDescent="0.5">
      <c r="A110" s="164"/>
      <c r="B110" s="164"/>
      <c r="C110" s="36" t="s">
        <v>59</v>
      </c>
      <c r="D110" s="36" t="s">
        <v>60</v>
      </c>
      <c r="E110" s="36" t="s">
        <v>61</v>
      </c>
      <c r="F110" s="36" t="s">
        <v>62</v>
      </c>
      <c r="G110" s="36" t="s">
        <v>60</v>
      </c>
      <c r="H110" s="36" t="s">
        <v>61</v>
      </c>
      <c r="I110" s="167"/>
    </row>
    <row r="111" spans="1:9" ht="37.5" customHeight="1" thickBot="1" x14ac:dyDescent="0.5">
      <c r="A111" s="168" t="s">
        <v>104</v>
      </c>
      <c r="B111" s="37" t="s">
        <v>65</v>
      </c>
      <c r="C111" s="38">
        <f>(D111/E111)</f>
        <v>4.3049710361548685E-2</v>
      </c>
      <c r="D111" s="112">
        <v>100000</v>
      </c>
      <c r="E111" s="113">
        <v>2322896</v>
      </c>
      <c r="F111" s="38">
        <f>(G111/H111)</f>
        <v>0.8508886622560804</v>
      </c>
      <c r="G111" s="113">
        <v>1976525.87</v>
      </c>
      <c r="H111" s="58">
        <v>2322896</v>
      </c>
      <c r="I111" s="39"/>
    </row>
    <row r="112" spans="1:9" ht="39.75" customHeight="1" thickBot="1" x14ac:dyDescent="0.5">
      <c r="A112" s="169"/>
      <c r="B112" s="37" t="s">
        <v>67</v>
      </c>
      <c r="C112" s="38">
        <f t="shared" ref="C112" si="18">(D112/E112)</f>
        <v>2.1524855180774342E-2</v>
      </c>
      <c r="D112" s="112">
        <v>100000</v>
      </c>
      <c r="E112" s="113">
        <v>4645792</v>
      </c>
      <c r="F112" s="38">
        <f t="shared" ref="F112" si="19">(G112/H112)</f>
        <v>0</v>
      </c>
      <c r="G112" s="112">
        <v>0</v>
      </c>
      <c r="H112" s="58">
        <v>4645792</v>
      </c>
      <c r="I112" s="39"/>
    </row>
    <row r="113" spans="1:9" x14ac:dyDescent="0.45">
      <c r="A113" s="51"/>
      <c r="B113" s="52"/>
      <c r="C113" s="53"/>
      <c r="D113" s="54"/>
      <c r="E113" s="54"/>
      <c r="F113" s="53"/>
      <c r="G113" s="54"/>
      <c r="H113" s="54"/>
      <c r="I113" s="54"/>
    </row>
    <row r="114" spans="1:9" x14ac:dyDescent="0.45">
      <c r="C114" s="50"/>
      <c r="D114" s="50"/>
      <c r="E114" s="50"/>
    </row>
    <row r="115" spans="1:9" ht="14.65" thickBot="1" x14ac:dyDescent="0.5">
      <c r="A115" s="177" t="s">
        <v>126</v>
      </c>
      <c r="B115" s="178"/>
      <c r="C115" s="55"/>
      <c r="D115" s="16"/>
      <c r="E115" s="50"/>
      <c r="F115" s="180"/>
      <c r="G115" s="181"/>
      <c r="H115" s="177" t="s">
        <v>108</v>
      </c>
      <c r="I115" s="178"/>
    </row>
    <row r="116" spans="1:9" ht="14.65" thickBot="1" x14ac:dyDescent="0.5">
      <c r="A116" s="184" t="s">
        <v>119</v>
      </c>
      <c r="B116" s="185"/>
      <c r="C116" s="56"/>
      <c r="D116" s="17"/>
      <c r="F116" s="182"/>
      <c r="G116" s="183"/>
      <c r="H116" s="177" t="s">
        <v>109</v>
      </c>
      <c r="I116" s="178"/>
    </row>
    <row r="117" spans="1:9" x14ac:dyDescent="0.45">
      <c r="A117" s="131" t="s">
        <v>36</v>
      </c>
      <c r="B117" s="131"/>
      <c r="C117" s="19"/>
      <c r="D117" s="19"/>
      <c r="H117" s="131" t="s">
        <v>36</v>
      </c>
      <c r="I117" s="131"/>
    </row>
    <row r="118" spans="1:9" ht="15.75" customHeight="1" x14ac:dyDescent="0.45">
      <c r="A118" s="116" t="s">
        <v>26</v>
      </c>
      <c r="B118" s="116"/>
      <c r="C118" s="19"/>
      <c r="D118" s="19"/>
      <c r="H118" s="116" t="s">
        <v>27</v>
      </c>
      <c r="I118" s="116"/>
    </row>
    <row r="119" spans="1:9" ht="14.65" thickBot="1" x14ac:dyDescent="0.5"/>
    <row r="120" spans="1:9" x14ac:dyDescent="0.45">
      <c r="A120" s="41" t="s">
        <v>88</v>
      </c>
      <c r="B120" s="42"/>
      <c r="C120" s="42"/>
      <c r="D120" s="42"/>
      <c r="E120" s="42"/>
      <c r="F120" s="42"/>
      <c r="G120" s="42"/>
      <c r="H120" s="42"/>
      <c r="I120" s="43"/>
    </row>
    <row r="121" spans="1:9" x14ac:dyDescent="0.45">
      <c r="A121" s="44" t="s">
        <v>79</v>
      </c>
      <c r="B121" s="45"/>
      <c r="C121" s="45"/>
      <c r="D121" s="45"/>
      <c r="E121" s="45"/>
      <c r="F121" s="45"/>
      <c r="G121" s="45"/>
      <c r="H121" s="45"/>
      <c r="I121" s="46"/>
    </row>
    <row r="122" spans="1:9" ht="14.65" thickBot="1" x14ac:dyDescent="0.5">
      <c r="A122" s="47" t="s">
        <v>80</v>
      </c>
      <c r="B122" s="48"/>
      <c r="C122" s="48"/>
      <c r="D122" s="48"/>
      <c r="E122" s="48"/>
      <c r="F122" s="48"/>
      <c r="G122" s="48"/>
      <c r="H122" s="48"/>
      <c r="I122" s="49"/>
    </row>
    <row r="124" spans="1:9" ht="30" customHeight="1" x14ac:dyDescent="0.45">
      <c r="A124" s="179" t="s">
        <v>87</v>
      </c>
      <c r="B124" s="179"/>
      <c r="C124" s="179"/>
      <c r="D124" s="179"/>
      <c r="E124" s="179"/>
      <c r="F124" s="179"/>
      <c r="G124" s="179"/>
      <c r="H124" s="179"/>
      <c r="I124" s="179"/>
    </row>
  </sheetData>
  <mergeCells count="130">
    <mergeCell ref="A111:A112"/>
    <mergeCell ref="A107:I107"/>
    <mergeCell ref="A108:I108"/>
    <mergeCell ref="A109:A110"/>
    <mergeCell ref="B109:B110"/>
    <mergeCell ref="C109:E109"/>
    <mergeCell ref="F109:H109"/>
    <mergeCell ref="I109:I110"/>
    <mergeCell ref="A100:A101"/>
    <mergeCell ref="A103:I103"/>
    <mergeCell ref="A104:I104"/>
    <mergeCell ref="A105:I105"/>
    <mergeCell ref="A106:I106"/>
    <mergeCell ref="A97:I97"/>
    <mergeCell ref="A98:A99"/>
    <mergeCell ref="B98:B99"/>
    <mergeCell ref="C98:E98"/>
    <mergeCell ref="F98:H98"/>
    <mergeCell ref="I98:I99"/>
    <mergeCell ref="A92:I92"/>
    <mergeCell ref="A93:I93"/>
    <mergeCell ref="A94:I94"/>
    <mergeCell ref="A95:I95"/>
    <mergeCell ref="A96:I96"/>
    <mergeCell ref="A81:I81"/>
    <mergeCell ref="A82:I82"/>
    <mergeCell ref="A83:I83"/>
    <mergeCell ref="A84:I84"/>
    <mergeCell ref="A89:A90"/>
    <mergeCell ref="A85:I85"/>
    <mergeCell ref="A86:I86"/>
    <mergeCell ref="A87:A88"/>
    <mergeCell ref="B87:B88"/>
    <mergeCell ref="C87:E87"/>
    <mergeCell ref="F87:H87"/>
    <mergeCell ref="I87:I88"/>
    <mergeCell ref="A78:A79"/>
    <mergeCell ref="A74:I74"/>
    <mergeCell ref="A75:I75"/>
    <mergeCell ref="A76:A77"/>
    <mergeCell ref="B76:B77"/>
    <mergeCell ref="C76:E76"/>
    <mergeCell ref="F76:H76"/>
    <mergeCell ref="I76:I77"/>
    <mergeCell ref="A67:A68"/>
    <mergeCell ref="A70:I70"/>
    <mergeCell ref="A71:I71"/>
    <mergeCell ref="A72:I72"/>
    <mergeCell ref="A73:I73"/>
    <mergeCell ref="A62:I62"/>
    <mergeCell ref="A63:I63"/>
    <mergeCell ref="A64:I64"/>
    <mergeCell ref="A65:A66"/>
    <mergeCell ref="B65:B66"/>
    <mergeCell ref="C65:E65"/>
    <mergeCell ref="F65:H65"/>
    <mergeCell ref="I65:I66"/>
    <mergeCell ref="A56:A57"/>
    <mergeCell ref="A59:I59"/>
    <mergeCell ref="A60:I60"/>
    <mergeCell ref="A61:I61"/>
    <mergeCell ref="A53:I53"/>
    <mergeCell ref="A54:A55"/>
    <mergeCell ref="B54:B55"/>
    <mergeCell ref="C54:E54"/>
    <mergeCell ref="F54:H54"/>
    <mergeCell ref="I54:I55"/>
    <mergeCell ref="A48:I48"/>
    <mergeCell ref="A49:I49"/>
    <mergeCell ref="A50:I50"/>
    <mergeCell ref="A51:I51"/>
    <mergeCell ref="A52:I52"/>
    <mergeCell ref="H115:I115"/>
    <mergeCell ref="H116:I116"/>
    <mergeCell ref="H117:I117"/>
    <mergeCell ref="H118:I118"/>
    <mergeCell ref="A124:I124"/>
    <mergeCell ref="F115:G115"/>
    <mergeCell ref="F116:G116"/>
    <mergeCell ref="A115:B115"/>
    <mergeCell ref="A116:B116"/>
    <mergeCell ref="A117:B117"/>
    <mergeCell ref="A118:B118"/>
    <mergeCell ref="A39:I39"/>
    <mergeCell ref="A40:I40"/>
    <mergeCell ref="A41:I41"/>
    <mergeCell ref="A42:I42"/>
    <mergeCell ref="A43:I43"/>
    <mergeCell ref="A44:A45"/>
    <mergeCell ref="B44:B45"/>
    <mergeCell ref="C44:E44"/>
    <mergeCell ref="F44:H44"/>
    <mergeCell ref="I44:I45"/>
    <mergeCell ref="A38:I38"/>
    <mergeCell ref="A33:A36"/>
    <mergeCell ref="A25:I25"/>
    <mergeCell ref="A26:I26"/>
    <mergeCell ref="A27:I27"/>
    <mergeCell ref="A28:I28"/>
    <mergeCell ref="A29:I29"/>
    <mergeCell ref="A30:I30"/>
    <mergeCell ref="A31:A32"/>
    <mergeCell ref="B31:B32"/>
    <mergeCell ref="C31:E31"/>
    <mergeCell ref="F31:H31"/>
    <mergeCell ref="I31:I32"/>
    <mergeCell ref="A22:A23"/>
    <mergeCell ref="A14:I14"/>
    <mergeCell ref="A15:I15"/>
    <mergeCell ref="A16:I16"/>
    <mergeCell ref="A17:I17"/>
    <mergeCell ref="A18:I18"/>
    <mergeCell ref="A19:I19"/>
    <mergeCell ref="A20:A21"/>
    <mergeCell ref="B20:B21"/>
    <mergeCell ref="C20:E20"/>
    <mergeCell ref="F20:H20"/>
    <mergeCell ref="I20:I21"/>
    <mergeCell ref="A9:A12"/>
    <mergeCell ref="A1:I1"/>
    <mergeCell ref="A2:I2"/>
    <mergeCell ref="A3:I3"/>
    <mergeCell ref="A4:I4"/>
    <mergeCell ref="A5:I5"/>
    <mergeCell ref="A6:I6"/>
    <mergeCell ref="A7:A8"/>
    <mergeCell ref="B7:B8"/>
    <mergeCell ref="C7:E7"/>
    <mergeCell ref="F7:H7"/>
    <mergeCell ref="I7:I8"/>
  </mergeCells>
  <printOptions horizontalCentered="1" verticalCentered="1"/>
  <pageMargins left="0" right="0" top="0" bottom="0" header="0" footer="0"/>
  <pageSetup scale="57" orientation="portrait" r:id="rId1"/>
  <rowBreaks count="2" manualBreakCount="2">
    <brk id="37" max="8" man="1"/>
    <brk id="80"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44"/>
  <sheetViews>
    <sheetView view="pageBreakPreview" topLeftCell="A11" zoomScale="60" zoomScaleNormal="100" workbookViewId="0">
      <selection activeCell="H45" sqref="H45"/>
    </sheetView>
  </sheetViews>
  <sheetFormatPr baseColWidth="10" defaultRowHeight="14.25" x14ac:dyDescent="0.45"/>
  <cols>
    <col min="1" max="1" width="44.3984375" customWidth="1"/>
    <col min="2" max="2" width="13.86328125" bestFit="1" customWidth="1"/>
    <col min="3" max="3" width="14.265625" bestFit="1" customWidth="1"/>
    <col min="5" max="5" width="13.1328125" bestFit="1" customWidth="1"/>
    <col min="6" max="6" width="15" bestFit="1" customWidth="1"/>
    <col min="7" max="7" width="11.1328125" bestFit="1" customWidth="1"/>
    <col min="8" max="8" width="13.1328125" bestFit="1" customWidth="1"/>
    <col min="9" max="9" width="25.59765625" bestFit="1" customWidth="1"/>
  </cols>
  <sheetData>
    <row r="1" spans="1:9" ht="15.4" x14ac:dyDescent="0.45">
      <c r="A1" s="152" t="s">
        <v>110</v>
      </c>
      <c r="B1" s="153"/>
      <c r="C1" s="153"/>
      <c r="D1" s="153"/>
      <c r="E1" s="153"/>
      <c r="F1" s="153"/>
      <c r="G1" s="153"/>
      <c r="H1" s="153"/>
      <c r="I1" s="154"/>
    </row>
    <row r="2" spans="1:9" ht="15.4" x14ac:dyDescent="0.45">
      <c r="A2" s="155" t="s">
        <v>50</v>
      </c>
      <c r="B2" s="156"/>
      <c r="C2" s="156"/>
      <c r="D2" s="156"/>
      <c r="E2" s="156"/>
      <c r="F2" s="156"/>
      <c r="G2" s="156"/>
      <c r="H2" s="156"/>
      <c r="I2" s="157"/>
    </row>
    <row r="3" spans="1:9" ht="15.4" x14ac:dyDescent="0.45">
      <c r="A3" s="155" t="s">
        <v>124</v>
      </c>
      <c r="B3" s="156"/>
      <c r="C3" s="156"/>
      <c r="D3" s="156"/>
      <c r="E3" s="156"/>
      <c r="F3" s="156"/>
      <c r="G3" s="156"/>
      <c r="H3" s="156"/>
      <c r="I3" s="157"/>
    </row>
    <row r="4" spans="1:9" ht="15.75" thickBot="1" x14ac:dyDescent="0.5">
      <c r="A4" s="155" t="s">
        <v>92</v>
      </c>
      <c r="B4" s="156"/>
      <c r="C4" s="156"/>
      <c r="D4" s="156"/>
      <c r="E4" s="156"/>
      <c r="F4" s="156"/>
      <c r="G4" s="156"/>
      <c r="H4" s="156"/>
      <c r="I4" s="157"/>
    </row>
    <row r="5" spans="1:9" ht="15" x14ac:dyDescent="0.45">
      <c r="A5" s="158" t="s">
        <v>52</v>
      </c>
      <c r="B5" s="159"/>
      <c r="C5" s="159"/>
      <c r="D5" s="159"/>
      <c r="E5" s="159"/>
      <c r="F5" s="159"/>
      <c r="G5" s="159"/>
      <c r="H5" s="159"/>
      <c r="I5" s="160"/>
    </row>
    <row r="6" spans="1:9" ht="14.65" thickBot="1" x14ac:dyDescent="0.5">
      <c r="A6" s="161" t="s">
        <v>81</v>
      </c>
      <c r="B6" s="162"/>
      <c r="C6" s="162"/>
      <c r="D6" s="162"/>
      <c r="E6" s="162"/>
      <c r="F6" s="162"/>
      <c r="G6" s="162"/>
      <c r="H6" s="162"/>
      <c r="I6" s="163"/>
    </row>
    <row r="7" spans="1:9" ht="14.65" thickBot="1" x14ac:dyDescent="0.5">
      <c r="A7" s="164" t="s">
        <v>54</v>
      </c>
      <c r="B7" s="164" t="s">
        <v>55</v>
      </c>
      <c r="C7" s="165" t="s">
        <v>56</v>
      </c>
      <c r="D7" s="165"/>
      <c r="E7" s="165"/>
      <c r="F7" s="165" t="s">
        <v>57</v>
      </c>
      <c r="G7" s="165"/>
      <c r="H7" s="165"/>
      <c r="I7" s="166" t="s">
        <v>58</v>
      </c>
    </row>
    <row r="8" spans="1:9" ht="14.65" thickBot="1" x14ac:dyDescent="0.5">
      <c r="A8" s="164"/>
      <c r="B8" s="164"/>
      <c r="C8" s="36" t="s">
        <v>59</v>
      </c>
      <c r="D8" s="36" t="s">
        <v>60</v>
      </c>
      <c r="E8" s="36" t="s">
        <v>61</v>
      </c>
      <c r="F8" s="36" t="s">
        <v>62</v>
      </c>
      <c r="G8" s="36" t="s">
        <v>60</v>
      </c>
      <c r="H8" s="36" t="s">
        <v>61</v>
      </c>
      <c r="I8" s="167"/>
    </row>
    <row r="9" spans="1:9" ht="60" customHeight="1" thickBot="1" x14ac:dyDescent="0.5">
      <c r="A9" s="151" t="s">
        <v>82</v>
      </c>
      <c r="B9" s="37" t="s">
        <v>64</v>
      </c>
      <c r="C9" s="38" t="e">
        <f>(D9/E9)</f>
        <v>#DIV/0!</v>
      </c>
      <c r="D9" s="39">
        <v>0</v>
      </c>
      <c r="E9" s="39">
        <v>0</v>
      </c>
      <c r="F9" s="38">
        <f>(G9/H9)</f>
        <v>0</v>
      </c>
      <c r="G9" s="39">
        <v>0</v>
      </c>
      <c r="H9" s="39">
        <v>13</v>
      </c>
      <c r="I9" s="39"/>
    </row>
    <row r="10" spans="1:9" ht="60" customHeight="1" thickBot="1" x14ac:dyDescent="0.5">
      <c r="A10" s="151"/>
      <c r="B10" s="37" t="s">
        <v>65</v>
      </c>
      <c r="C10" s="38">
        <f>(D10/E10)</f>
        <v>0.23076923076923078</v>
      </c>
      <c r="D10" s="39">
        <v>3</v>
      </c>
      <c r="E10" s="39">
        <v>13</v>
      </c>
      <c r="F10" s="38">
        <f t="shared" ref="F10:F12" si="0">(G10/H10)</f>
        <v>7.6923076923076927E-2</v>
      </c>
      <c r="G10" s="39">
        <v>1</v>
      </c>
      <c r="H10" s="39">
        <v>13</v>
      </c>
      <c r="I10" s="39"/>
    </row>
    <row r="11" spans="1:9" ht="60" customHeight="1" thickBot="1" x14ac:dyDescent="0.5">
      <c r="A11" s="151"/>
      <c r="B11" s="37" t="s">
        <v>66</v>
      </c>
      <c r="C11" s="38">
        <f t="shared" ref="C11:C12" si="1">(D11/E11)</f>
        <v>0.38461538461538464</v>
      </c>
      <c r="D11" s="39">
        <v>5</v>
      </c>
      <c r="E11" s="39">
        <v>13</v>
      </c>
      <c r="F11" s="38">
        <f t="shared" si="0"/>
        <v>0</v>
      </c>
      <c r="G11" s="39">
        <v>0</v>
      </c>
      <c r="H11" s="39">
        <v>13</v>
      </c>
      <c r="I11" s="39"/>
    </row>
    <row r="12" spans="1:9" ht="60" customHeight="1" thickBot="1" x14ac:dyDescent="0.5">
      <c r="A12" s="151"/>
      <c r="B12" s="37" t="s">
        <v>67</v>
      </c>
      <c r="C12" s="38">
        <f t="shared" si="1"/>
        <v>0.38461538461538464</v>
      </c>
      <c r="D12" s="39">
        <v>5</v>
      </c>
      <c r="E12" s="39">
        <v>13</v>
      </c>
      <c r="F12" s="38">
        <f t="shared" si="0"/>
        <v>0</v>
      </c>
      <c r="G12" s="39">
        <v>0</v>
      </c>
      <c r="H12" s="39">
        <v>13</v>
      </c>
      <c r="I12" s="39"/>
    </row>
    <row r="13" spans="1:9" ht="14.65" thickBot="1" x14ac:dyDescent="0.5">
      <c r="A13" s="51"/>
      <c r="B13" s="52"/>
      <c r="C13" s="53"/>
      <c r="D13" s="54"/>
      <c r="E13" s="54"/>
      <c r="F13" s="53"/>
      <c r="G13" s="54"/>
      <c r="H13" s="54"/>
      <c r="I13" s="54"/>
    </row>
    <row r="14" spans="1:9" ht="15.4" x14ac:dyDescent="0.45">
      <c r="A14" s="152" t="s">
        <v>110</v>
      </c>
      <c r="B14" s="153"/>
      <c r="C14" s="153"/>
      <c r="D14" s="153"/>
      <c r="E14" s="153"/>
      <c r="F14" s="153"/>
      <c r="G14" s="153"/>
      <c r="H14" s="153"/>
      <c r="I14" s="154"/>
    </row>
    <row r="15" spans="1:9" ht="15.4" x14ac:dyDescent="0.45">
      <c r="A15" s="155" t="s">
        <v>50</v>
      </c>
      <c r="B15" s="156"/>
      <c r="C15" s="156"/>
      <c r="D15" s="156"/>
      <c r="E15" s="156"/>
      <c r="F15" s="156"/>
      <c r="G15" s="156"/>
      <c r="H15" s="156"/>
      <c r="I15" s="157"/>
    </row>
    <row r="16" spans="1:9" ht="15.4" x14ac:dyDescent="0.45">
      <c r="A16" s="155" t="s">
        <v>124</v>
      </c>
      <c r="B16" s="156"/>
      <c r="C16" s="156"/>
      <c r="D16" s="156"/>
      <c r="E16" s="156"/>
      <c r="F16" s="156"/>
      <c r="G16" s="156"/>
      <c r="H16" s="156"/>
      <c r="I16" s="157"/>
    </row>
    <row r="17" spans="1:9" ht="15.75" thickBot="1" x14ac:dyDescent="0.5">
      <c r="A17" s="155" t="s">
        <v>92</v>
      </c>
      <c r="B17" s="156"/>
      <c r="C17" s="156"/>
      <c r="D17" s="156"/>
      <c r="E17" s="156"/>
      <c r="F17" s="156"/>
      <c r="G17" s="156"/>
      <c r="H17" s="156"/>
      <c r="I17" s="157"/>
    </row>
    <row r="18" spans="1:9" ht="15" x14ac:dyDescent="0.45">
      <c r="A18" s="158" t="s">
        <v>52</v>
      </c>
      <c r="B18" s="159"/>
      <c r="C18" s="159"/>
      <c r="D18" s="159"/>
      <c r="E18" s="159"/>
      <c r="F18" s="159"/>
      <c r="G18" s="159"/>
      <c r="H18" s="159"/>
      <c r="I18" s="160"/>
    </row>
    <row r="19" spans="1:9" ht="14.65" thickBot="1" x14ac:dyDescent="0.5">
      <c r="A19" s="161" t="s">
        <v>83</v>
      </c>
      <c r="B19" s="162"/>
      <c r="C19" s="162"/>
      <c r="D19" s="162"/>
      <c r="E19" s="162"/>
      <c r="F19" s="162"/>
      <c r="G19" s="162"/>
      <c r="H19" s="162"/>
      <c r="I19" s="163"/>
    </row>
    <row r="20" spans="1:9" ht="14.65" thickBot="1" x14ac:dyDescent="0.5">
      <c r="A20" s="164" t="s">
        <v>54</v>
      </c>
      <c r="B20" s="164" t="s">
        <v>55</v>
      </c>
      <c r="C20" s="165" t="s">
        <v>56</v>
      </c>
      <c r="D20" s="165"/>
      <c r="E20" s="165"/>
      <c r="F20" s="165" t="s">
        <v>57</v>
      </c>
      <c r="G20" s="165"/>
      <c r="H20" s="165"/>
      <c r="I20" s="166" t="s">
        <v>58</v>
      </c>
    </row>
    <row r="21" spans="1:9" ht="14.65" thickBot="1" x14ac:dyDescent="0.5">
      <c r="A21" s="164"/>
      <c r="B21" s="164"/>
      <c r="C21" s="36" t="s">
        <v>59</v>
      </c>
      <c r="D21" s="36" t="s">
        <v>60</v>
      </c>
      <c r="E21" s="36" t="s">
        <v>61</v>
      </c>
      <c r="F21" s="36" t="s">
        <v>62</v>
      </c>
      <c r="G21" s="36" t="s">
        <v>60</v>
      </c>
      <c r="H21" s="36" t="s">
        <v>61</v>
      </c>
      <c r="I21" s="167"/>
    </row>
    <row r="22" spans="1:9" ht="60" customHeight="1" thickBot="1" x14ac:dyDescent="0.5">
      <c r="A22" s="151" t="s">
        <v>84</v>
      </c>
      <c r="B22" s="37" t="s">
        <v>64</v>
      </c>
      <c r="C22" s="38">
        <f>(D22/E22)</f>
        <v>0</v>
      </c>
      <c r="D22" s="39">
        <v>0</v>
      </c>
      <c r="E22" s="39">
        <v>10</v>
      </c>
      <c r="F22" s="38">
        <f>(G22/H22)</f>
        <v>0</v>
      </c>
      <c r="G22" s="39">
        <v>0</v>
      </c>
      <c r="H22" s="39">
        <v>13</v>
      </c>
      <c r="I22" s="39"/>
    </row>
    <row r="23" spans="1:9" ht="60" customHeight="1" thickBot="1" x14ac:dyDescent="0.5">
      <c r="A23" s="151"/>
      <c r="B23" s="37" t="s">
        <v>65</v>
      </c>
      <c r="C23" s="38">
        <f t="shared" ref="C23:C25" si="2">(D23/E23)</f>
        <v>0.38461538461538464</v>
      </c>
      <c r="D23" s="39">
        <v>5</v>
      </c>
      <c r="E23" s="39">
        <v>13</v>
      </c>
      <c r="F23" s="38">
        <f>(G23/H23)</f>
        <v>0.46153846153846156</v>
      </c>
      <c r="G23" s="39">
        <v>6</v>
      </c>
      <c r="H23" s="39">
        <v>13</v>
      </c>
      <c r="I23" s="39"/>
    </row>
    <row r="24" spans="1:9" ht="60" customHeight="1" thickBot="1" x14ac:dyDescent="0.5">
      <c r="A24" s="151"/>
      <c r="B24" s="37" t="s">
        <v>66</v>
      </c>
      <c r="C24" s="38">
        <f t="shared" si="2"/>
        <v>0.53846153846153844</v>
      </c>
      <c r="D24" s="39">
        <v>7</v>
      </c>
      <c r="E24" s="39">
        <v>13</v>
      </c>
      <c r="F24" s="38">
        <f t="shared" ref="F24:F25" si="3">(G24/H24)</f>
        <v>0</v>
      </c>
      <c r="G24" s="39">
        <v>0</v>
      </c>
      <c r="H24" s="39">
        <v>10</v>
      </c>
      <c r="I24" s="39"/>
    </row>
    <row r="25" spans="1:9" ht="60" customHeight="1" thickBot="1" x14ac:dyDescent="0.5">
      <c r="A25" s="151"/>
      <c r="B25" s="37" t="s">
        <v>67</v>
      </c>
      <c r="C25" s="38">
        <f t="shared" si="2"/>
        <v>0.53846153846153844</v>
      </c>
      <c r="D25" s="39">
        <v>7</v>
      </c>
      <c r="E25" s="39">
        <v>13</v>
      </c>
      <c r="F25" s="38">
        <f t="shared" si="3"/>
        <v>0</v>
      </c>
      <c r="G25" s="39">
        <v>0</v>
      </c>
      <c r="H25" s="39">
        <v>12</v>
      </c>
      <c r="I25" s="39"/>
    </row>
    <row r="26" spans="1:9" ht="14.65" thickBot="1" x14ac:dyDescent="0.5"/>
    <row r="27" spans="1:9" ht="15.4" x14ac:dyDescent="0.45">
      <c r="A27" s="152" t="s">
        <v>110</v>
      </c>
      <c r="B27" s="153"/>
      <c r="C27" s="153"/>
      <c r="D27" s="153"/>
      <c r="E27" s="153"/>
      <c r="F27" s="153"/>
      <c r="G27" s="153"/>
      <c r="H27" s="153"/>
      <c r="I27" s="154"/>
    </row>
    <row r="28" spans="1:9" ht="15.4" x14ac:dyDescent="0.45">
      <c r="A28" s="155" t="s">
        <v>50</v>
      </c>
      <c r="B28" s="156"/>
      <c r="C28" s="156"/>
      <c r="D28" s="156"/>
      <c r="E28" s="156"/>
      <c r="F28" s="156"/>
      <c r="G28" s="156"/>
      <c r="H28" s="156"/>
      <c r="I28" s="157"/>
    </row>
    <row r="29" spans="1:9" ht="15.4" x14ac:dyDescent="0.45">
      <c r="A29" s="155" t="s">
        <v>124</v>
      </c>
      <c r="B29" s="156"/>
      <c r="C29" s="156"/>
      <c r="D29" s="156"/>
      <c r="E29" s="156"/>
      <c r="F29" s="156"/>
      <c r="G29" s="156"/>
      <c r="H29" s="156"/>
      <c r="I29" s="157"/>
    </row>
    <row r="30" spans="1:9" ht="15.75" thickBot="1" x14ac:dyDescent="0.5">
      <c r="A30" s="155" t="s">
        <v>92</v>
      </c>
      <c r="B30" s="156"/>
      <c r="C30" s="156"/>
      <c r="D30" s="156"/>
      <c r="E30" s="156"/>
      <c r="F30" s="156"/>
      <c r="G30" s="156"/>
      <c r="H30" s="156"/>
      <c r="I30" s="157"/>
    </row>
    <row r="31" spans="1:9" ht="15" x14ac:dyDescent="0.45">
      <c r="A31" s="158" t="s">
        <v>52</v>
      </c>
      <c r="B31" s="159"/>
      <c r="C31" s="159"/>
      <c r="D31" s="159"/>
      <c r="E31" s="159"/>
      <c r="F31" s="159"/>
      <c r="G31" s="159"/>
      <c r="H31" s="159"/>
      <c r="I31" s="160"/>
    </row>
    <row r="32" spans="1:9" ht="14.65" thickBot="1" x14ac:dyDescent="0.5">
      <c r="A32" s="161" t="s">
        <v>85</v>
      </c>
      <c r="B32" s="162"/>
      <c r="C32" s="162"/>
      <c r="D32" s="162"/>
      <c r="E32" s="162"/>
      <c r="F32" s="162"/>
      <c r="G32" s="162"/>
      <c r="H32" s="162"/>
      <c r="I32" s="163"/>
    </row>
    <row r="33" spans="1:9" ht="14.65" thickBot="1" x14ac:dyDescent="0.5">
      <c r="A33" s="164" t="s">
        <v>54</v>
      </c>
      <c r="B33" s="164" t="s">
        <v>55</v>
      </c>
      <c r="C33" s="165" t="s">
        <v>56</v>
      </c>
      <c r="D33" s="165"/>
      <c r="E33" s="165"/>
      <c r="F33" s="165" t="s">
        <v>57</v>
      </c>
      <c r="G33" s="165"/>
      <c r="H33" s="165"/>
      <c r="I33" s="166" t="s">
        <v>58</v>
      </c>
    </row>
    <row r="34" spans="1:9" ht="14.65" thickBot="1" x14ac:dyDescent="0.5">
      <c r="A34" s="164"/>
      <c r="B34" s="164"/>
      <c r="C34" s="36" t="s">
        <v>59</v>
      </c>
      <c r="D34" s="36" t="s">
        <v>60</v>
      </c>
      <c r="E34" s="36" t="s">
        <v>61</v>
      </c>
      <c r="F34" s="36" t="s">
        <v>62</v>
      </c>
      <c r="G34" s="36" t="s">
        <v>60</v>
      </c>
      <c r="H34" s="36" t="s">
        <v>61</v>
      </c>
      <c r="I34" s="167"/>
    </row>
    <row r="35" spans="1:9" ht="60" customHeight="1" thickBot="1" x14ac:dyDescent="0.5">
      <c r="A35" s="151" t="s">
        <v>86</v>
      </c>
      <c r="B35" s="37" t="s">
        <v>64</v>
      </c>
      <c r="C35" s="38">
        <f>(D35/E35)</f>
        <v>0</v>
      </c>
      <c r="D35" s="39">
        <v>0</v>
      </c>
      <c r="E35" s="39">
        <v>10</v>
      </c>
      <c r="F35" s="38">
        <f>(G35/H35)</f>
        <v>0</v>
      </c>
      <c r="G35" s="39">
        <v>0</v>
      </c>
      <c r="H35" s="39">
        <v>13</v>
      </c>
      <c r="I35" s="39"/>
    </row>
    <row r="36" spans="1:9" ht="60" customHeight="1" thickBot="1" x14ac:dyDescent="0.5">
      <c r="A36" s="151"/>
      <c r="B36" s="37" t="s">
        <v>65</v>
      </c>
      <c r="C36" s="38">
        <f t="shared" ref="C36:C38" si="4">(D36/E36)</f>
        <v>7.6923076923076927E-2</v>
      </c>
      <c r="D36" s="39">
        <v>1</v>
      </c>
      <c r="E36" s="39">
        <v>13</v>
      </c>
      <c r="F36" s="38">
        <f t="shared" ref="F36:F38" si="5">(G36/H36)</f>
        <v>0</v>
      </c>
      <c r="G36" s="39">
        <v>0</v>
      </c>
      <c r="H36" s="39">
        <v>13</v>
      </c>
      <c r="I36" s="39"/>
    </row>
    <row r="37" spans="1:9" ht="60" customHeight="1" thickBot="1" x14ac:dyDescent="0.5">
      <c r="A37" s="151"/>
      <c r="B37" s="37" t="s">
        <v>66</v>
      </c>
      <c r="C37" s="38">
        <f t="shared" si="4"/>
        <v>7.6923076923076927E-2</v>
      </c>
      <c r="D37" s="39">
        <v>1</v>
      </c>
      <c r="E37" s="39">
        <v>13</v>
      </c>
      <c r="F37" s="38">
        <f t="shared" si="5"/>
        <v>0</v>
      </c>
      <c r="G37" s="39">
        <v>0</v>
      </c>
      <c r="H37" s="39">
        <v>13</v>
      </c>
      <c r="I37" s="39"/>
    </row>
    <row r="38" spans="1:9" ht="60" customHeight="1" thickBot="1" x14ac:dyDescent="0.5">
      <c r="A38" s="151"/>
      <c r="B38" s="37" t="s">
        <v>67</v>
      </c>
      <c r="C38" s="38">
        <f t="shared" si="4"/>
        <v>7.6923076923076927E-2</v>
      </c>
      <c r="D38" s="39">
        <v>1</v>
      </c>
      <c r="E38" s="39">
        <v>13</v>
      </c>
      <c r="F38" s="38">
        <f t="shared" si="5"/>
        <v>0</v>
      </c>
      <c r="G38" s="39">
        <v>0</v>
      </c>
      <c r="H38" s="39">
        <v>13</v>
      </c>
      <c r="I38" s="39"/>
    </row>
    <row r="41" spans="1:9" ht="14.65" thickBot="1" x14ac:dyDescent="0.5">
      <c r="C41" s="50"/>
      <c r="D41" s="50"/>
      <c r="E41" s="50"/>
    </row>
    <row r="42" spans="1:9" ht="14.65" thickBot="1" x14ac:dyDescent="0.5">
      <c r="A42" s="131" t="s">
        <v>127</v>
      </c>
      <c r="B42" s="131"/>
      <c r="C42" s="55"/>
      <c r="D42" s="16"/>
      <c r="E42" s="50"/>
      <c r="F42" s="186" t="s">
        <v>108</v>
      </c>
      <c r="G42" s="187"/>
      <c r="H42" s="187"/>
      <c r="I42" s="188"/>
    </row>
    <row r="43" spans="1:9" x14ac:dyDescent="0.45">
      <c r="A43" s="131" t="s">
        <v>107</v>
      </c>
      <c r="B43" s="131"/>
      <c r="C43" s="56"/>
      <c r="D43" s="17"/>
      <c r="F43" s="131" t="s">
        <v>109</v>
      </c>
      <c r="G43" s="131"/>
      <c r="H43" s="131"/>
      <c r="I43" s="131"/>
    </row>
    <row r="44" spans="1:9" x14ac:dyDescent="0.45">
      <c r="A44" s="116" t="s">
        <v>128</v>
      </c>
      <c r="B44" s="116"/>
      <c r="C44" s="19"/>
      <c r="D44" s="19"/>
      <c r="F44" s="116" t="s">
        <v>27</v>
      </c>
      <c r="G44" s="116"/>
      <c r="H44" s="116"/>
      <c r="I44" s="116"/>
    </row>
  </sheetData>
  <mergeCells count="42">
    <mergeCell ref="F44:I44"/>
    <mergeCell ref="A44:B44"/>
    <mergeCell ref="A42:B42"/>
    <mergeCell ref="A43:B43"/>
    <mergeCell ref="F42:I42"/>
    <mergeCell ref="F43:I43"/>
    <mergeCell ref="A35:A38"/>
    <mergeCell ref="A27:I27"/>
    <mergeCell ref="A28:I28"/>
    <mergeCell ref="A29:I29"/>
    <mergeCell ref="A30:I30"/>
    <mergeCell ref="A31:I31"/>
    <mergeCell ref="A32:I32"/>
    <mergeCell ref="A33:A34"/>
    <mergeCell ref="B33:B34"/>
    <mergeCell ref="C33:E33"/>
    <mergeCell ref="F33:H33"/>
    <mergeCell ref="I33:I34"/>
    <mergeCell ref="A22:A25"/>
    <mergeCell ref="A14:I14"/>
    <mergeCell ref="A15:I15"/>
    <mergeCell ref="A16:I16"/>
    <mergeCell ref="A17:I17"/>
    <mergeCell ref="A18:I18"/>
    <mergeCell ref="A19:I19"/>
    <mergeCell ref="A20:A21"/>
    <mergeCell ref="B20:B21"/>
    <mergeCell ref="C20:E20"/>
    <mergeCell ref="F20:H20"/>
    <mergeCell ref="I20:I21"/>
    <mergeCell ref="A9:A12"/>
    <mergeCell ref="A1:I1"/>
    <mergeCell ref="A2:I2"/>
    <mergeCell ref="A3:I3"/>
    <mergeCell ref="A4:I4"/>
    <mergeCell ref="A5:I5"/>
    <mergeCell ref="A6:I6"/>
    <mergeCell ref="A7:A8"/>
    <mergeCell ref="B7:B8"/>
    <mergeCell ref="C7:E7"/>
    <mergeCell ref="F7:H7"/>
    <mergeCell ref="I7:I8"/>
  </mergeCells>
  <printOptions horizontalCentered="1" verticalCentered="1"/>
  <pageMargins left="0" right="0" top="0" bottom="0" header="0" footer="0"/>
  <pageSetup scale="6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CB42A-05CC-46D4-93E4-0C8ED49E6F18}">
  <dimension ref="B2:I18"/>
  <sheetViews>
    <sheetView view="pageBreakPreview" zoomScale="115" zoomScaleNormal="100" zoomScaleSheetLayoutView="115" workbookViewId="0">
      <selection activeCell="C3" sqref="C3"/>
    </sheetView>
  </sheetViews>
  <sheetFormatPr baseColWidth="10" defaultRowHeight="14.25" x14ac:dyDescent="0.45"/>
  <cols>
    <col min="2" max="2" width="20" customWidth="1"/>
    <col min="3" max="3" width="16" customWidth="1"/>
    <col min="4" max="6" width="28.33203125" customWidth="1"/>
    <col min="7" max="7" width="33.796875" customWidth="1"/>
    <col min="8" max="9" width="11.86328125" bestFit="1" customWidth="1"/>
  </cols>
  <sheetData>
    <row r="2" spans="2:9" x14ac:dyDescent="0.45">
      <c r="C2" s="99" t="s">
        <v>39</v>
      </c>
      <c r="D2" s="99" t="s">
        <v>130</v>
      </c>
      <c r="E2" s="99" t="s">
        <v>135</v>
      </c>
      <c r="F2" s="99" t="s">
        <v>136</v>
      </c>
      <c r="G2" s="99" t="s">
        <v>131</v>
      </c>
      <c r="H2" s="101"/>
      <c r="I2" s="101"/>
    </row>
    <row r="3" spans="2:9" ht="28.5" x14ac:dyDescent="0.45">
      <c r="B3" s="96" t="s">
        <v>114</v>
      </c>
      <c r="C3" s="94">
        <f>1882901+374848.9</f>
        <v>2257749.9</v>
      </c>
      <c r="D3" s="94">
        <f>(1582426.4+313897.86)-D4</f>
        <v>1839546.6399999997</v>
      </c>
      <c r="E3" s="94">
        <f>78416.03+79227.18</f>
        <v>157643.21</v>
      </c>
      <c r="F3" s="94">
        <f>85261.18+85261.18-15240</f>
        <v>155282.35999999999</v>
      </c>
      <c r="G3" s="95">
        <f t="shared" ref="G3:G10" si="0">C3-D3-E3-F3</f>
        <v>105277.69000000026</v>
      </c>
    </row>
    <row r="4" spans="2:9" ht="23.25" x14ac:dyDescent="0.45">
      <c r="B4" s="97" t="s">
        <v>115</v>
      </c>
      <c r="C4" s="94">
        <f>9142.66+45071.19+40634.03+200316.4</f>
        <v>295164.28000000003</v>
      </c>
      <c r="D4" s="94">
        <v>56777.62</v>
      </c>
      <c r="E4" s="94"/>
      <c r="F4" s="94">
        <v>245061.52</v>
      </c>
      <c r="G4" s="95">
        <f t="shared" si="0"/>
        <v>-6674.8599999999569</v>
      </c>
    </row>
    <row r="5" spans="2:9" ht="23.25" x14ac:dyDescent="0.45">
      <c r="B5" s="97" t="s">
        <v>129</v>
      </c>
      <c r="C5" s="94">
        <f>7815.54+17056.27+31545.87</f>
        <v>56417.68</v>
      </c>
      <c r="D5" s="94">
        <f>7815.54+5056.27+31545.87</f>
        <v>44417.68</v>
      </c>
      <c r="E5" s="94"/>
      <c r="F5" s="94">
        <v>15240.82</v>
      </c>
      <c r="G5" s="95">
        <f t="shared" si="0"/>
        <v>-3240.8199999999997</v>
      </c>
    </row>
    <row r="6" spans="2:9" ht="14.25" customHeight="1" x14ac:dyDescent="0.45">
      <c r="B6" s="189" t="s">
        <v>116</v>
      </c>
      <c r="C6" s="191">
        <v>288491.36</v>
      </c>
      <c r="D6" s="191">
        <v>236203.93</v>
      </c>
      <c r="E6" s="191">
        <v>36346.11</v>
      </c>
      <c r="F6" s="94">
        <v>29817.599999999999</v>
      </c>
      <c r="G6" s="193">
        <f>C6-D6-E6-F7-F6</f>
        <v>-31768.580000000005</v>
      </c>
    </row>
    <row r="7" spans="2:9" ht="23.25" customHeight="1" x14ac:dyDescent="0.45">
      <c r="B7" s="190"/>
      <c r="C7" s="192"/>
      <c r="D7" s="192"/>
      <c r="E7" s="192"/>
      <c r="F7" s="110">
        <v>17892.3</v>
      </c>
      <c r="G7" s="194"/>
    </row>
    <row r="8" spans="2:9" x14ac:dyDescent="0.45">
      <c r="B8" s="98" t="s">
        <v>123</v>
      </c>
      <c r="C8" s="94">
        <v>134151.04999999999</v>
      </c>
      <c r="D8" s="94"/>
      <c r="E8" s="94"/>
      <c r="F8" s="94">
        <v>89821</v>
      </c>
      <c r="G8" s="95">
        <f t="shared" si="0"/>
        <v>44330.049999999988</v>
      </c>
    </row>
    <row r="9" spans="2:9" ht="23.25" x14ac:dyDescent="0.45">
      <c r="B9" s="98" t="s">
        <v>137</v>
      </c>
      <c r="C9" s="94">
        <v>30429.119999999999</v>
      </c>
      <c r="D9" s="94">
        <v>30429.119999999999</v>
      </c>
      <c r="E9" s="94"/>
      <c r="F9" s="94"/>
      <c r="G9" s="95">
        <f t="shared" si="0"/>
        <v>0</v>
      </c>
    </row>
    <row r="10" spans="2:9" x14ac:dyDescent="0.45">
      <c r="B10" s="97" t="s">
        <v>117</v>
      </c>
      <c r="C10" s="94">
        <v>968857</v>
      </c>
      <c r="D10" s="94">
        <v>798857</v>
      </c>
      <c r="E10" s="94">
        <v>86828</v>
      </c>
      <c r="F10" s="94">
        <f>82265+90320</f>
        <v>172585</v>
      </c>
      <c r="G10" s="95">
        <f t="shared" si="0"/>
        <v>-89413</v>
      </c>
    </row>
    <row r="11" spans="2:9" ht="34.9" x14ac:dyDescent="0.45">
      <c r="B11" s="97" t="s">
        <v>118</v>
      </c>
      <c r="C11" s="94">
        <v>210130.29</v>
      </c>
      <c r="D11" s="94">
        <v>98739.21</v>
      </c>
      <c r="E11" s="94">
        <f>1200+7801+5997.2</f>
        <v>14998.2</v>
      </c>
      <c r="F11" s="94">
        <f>12528+8738.98</f>
        <v>21266.98</v>
      </c>
      <c r="G11" s="95">
        <f>C11-D11-E11-F11</f>
        <v>75125.900000000009</v>
      </c>
    </row>
    <row r="12" spans="2:9" ht="23.25" x14ac:dyDescent="0.45">
      <c r="B12" s="104" t="s">
        <v>139</v>
      </c>
      <c r="C12" s="94">
        <v>2.5</v>
      </c>
      <c r="D12" s="94"/>
      <c r="E12" s="94"/>
      <c r="F12" s="94">
        <f>43818.95+11727.4+50102.76+11727.4</f>
        <v>117376.51</v>
      </c>
      <c r="G12" s="95"/>
    </row>
    <row r="13" spans="2:9" x14ac:dyDescent="0.45">
      <c r="C13" s="100">
        <f>SUM(C3:C12)</f>
        <v>4241393.18</v>
      </c>
      <c r="D13" s="100">
        <f>SUM(D3:D11)</f>
        <v>3104971.1999999997</v>
      </c>
      <c r="E13" s="100">
        <f>SUM(E3:E11)</f>
        <v>295815.52</v>
      </c>
      <c r="F13" s="100">
        <f>SUM(F3:F12)</f>
        <v>864344.09</v>
      </c>
      <c r="G13" s="100">
        <f>C13-D13-E13-F13</f>
        <v>-23737.630000000005</v>
      </c>
    </row>
    <row r="15" spans="2:9" x14ac:dyDescent="0.45">
      <c r="C15" s="102" t="s">
        <v>134</v>
      </c>
      <c r="D15" s="102" t="s">
        <v>132</v>
      </c>
      <c r="E15" s="105" t="s">
        <v>133</v>
      </c>
      <c r="F15" s="108" t="s">
        <v>138</v>
      </c>
    </row>
    <row r="16" spans="2:9" x14ac:dyDescent="0.45">
      <c r="C16" s="103">
        <v>453243.54</v>
      </c>
      <c r="D16" s="103">
        <f>353450*2</f>
        <v>706900</v>
      </c>
      <c r="E16" s="106">
        <f>C16+D16-E13</f>
        <v>864328.02</v>
      </c>
      <c r="F16" s="109">
        <f>E16-F13</f>
        <v>-16.069999999948777</v>
      </c>
      <c r="G16" s="107"/>
    </row>
    <row r="18" spans="6:6" x14ac:dyDescent="0.45">
      <c r="F18" s="111">
        <f>11727.4+50102.76+11727.4</f>
        <v>73557.56</v>
      </c>
    </row>
  </sheetData>
  <mergeCells count="5">
    <mergeCell ref="B6:B7"/>
    <mergeCell ref="C6:C7"/>
    <mergeCell ref="D6:D7"/>
    <mergeCell ref="E6:E7"/>
    <mergeCell ref="G6:G7"/>
  </mergeCells>
  <pageMargins left="0.7" right="0.7" top="0.75" bottom="0.75" header="0.3" footer="0.3"/>
  <pageSetup scale="6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B7324-F39C-4533-BF30-4F8B2EBFEA9E}">
  <sheetPr filterMode="1"/>
  <dimension ref="A1:M2796"/>
  <sheetViews>
    <sheetView tabSelected="1" workbookViewId="0">
      <selection activeCell="E1992" sqref="E1992"/>
    </sheetView>
  </sheetViews>
  <sheetFormatPr baseColWidth="10" defaultRowHeight="14.25" x14ac:dyDescent="0.45"/>
  <cols>
    <col min="8" max="8" width="29.9296875" customWidth="1"/>
  </cols>
  <sheetData>
    <row r="1" spans="1:13" x14ac:dyDescent="0.45">
      <c r="A1" t="s">
        <v>158</v>
      </c>
      <c r="B1" t="s">
        <v>159</v>
      </c>
      <c r="C1" t="s">
        <v>9</v>
      </c>
      <c r="D1" t="s">
        <v>160</v>
      </c>
      <c r="E1" t="s">
        <v>161</v>
      </c>
      <c r="F1" t="s">
        <v>162</v>
      </c>
      <c r="G1" t="s">
        <v>163</v>
      </c>
      <c r="H1" t="s">
        <v>164</v>
      </c>
      <c r="I1" t="s">
        <v>165</v>
      </c>
      <c r="J1" t="s">
        <v>166</v>
      </c>
      <c r="K1" t="s">
        <v>167</v>
      </c>
      <c r="L1" t="s">
        <v>168</v>
      </c>
      <c r="M1" t="s">
        <v>169</v>
      </c>
    </row>
    <row r="2" spans="1:13" hidden="1" x14ac:dyDescent="0.45">
      <c r="A2" t="s">
        <v>170</v>
      </c>
      <c r="B2" t="s">
        <v>171</v>
      </c>
      <c r="C2">
        <v>472</v>
      </c>
      <c r="D2" s="87">
        <v>24501308.5</v>
      </c>
      <c r="E2" s="87">
        <v>24501308.5</v>
      </c>
      <c r="H2" t="s">
        <v>172</v>
      </c>
      <c r="L2" t="s">
        <v>173</v>
      </c>
    </row>
    <row r="3" spans="1:13" hidden="1" x14ac:dyDescent="0.45">
      <c r="A3" s="195">
        <v>45292</v>
      </c>
      <c r="B3" t="s">
        <v>174</v>
      </c>
      <c r="C3">
        <v>4</v>
      </c>
      <c r="D3" s="87">
        <v>2476240.14</v>
      </c>
      <c r="E3" s="87">
        <v>2476240.14</v>
      </c>
      <c r="H3" t="s">
        <v>175</v>
      </c>
      <c r="I3" t="s">
        <v>176</v>
      </c>
      <c r="L3" t="s">
        <v>128</v>
      </c>
    </row>
    <row r="4" spans="1:13" hidden="1" x14ac:dyDescent="0.45">
      <c r="A4" s="195">
        <v>45292</v>
      </c>
      <c r="B4" t="s">
        <v>177</v>
      </c>
      <c r="C4">
        <v>4</v>
      </c>
      <c r="D4">
        <v>10.52</v>
      </c>
      <c r="E4">
        <v>10.52</v>
      </c>
      <c r="H4" t="s">
        <v>178</v>
      </c>
      <c r="L4" t="s">
        <v>128</v>
      </c>
    </row>
    <row r="5" spans="1:13" hidden="1" x14ac:dyDescent="0.45">
      <c r="A5" s="195">
        <v>45292</v>
      </c>
      <c r="B5" t="s">
        <v>179</v>
      </c>
      <c r="C5">
        <v>4</v>
      </c>
      <c r="D5">
        <v>0.22</v>
      </c>
      <c r="E5">
        <v>0.22</v>
      </c>
      <c r="F5" t="s">
        <v>180</v>
      </c>
      <c r="H5" t="s">
        <v>181</v>
      </c>
      <c r="I5" t="s">
        <v>182</v>
      </c>
      <c r="L5" t="s">
        <v>128</v>
      </c>
    </row>
    <row r="6" spans="1:13" hidden="1" x14ac:dyDescent="0.45">
      <c r="A6" s="195">
        <v>45292</v>
      </c>
      <c r="B6" t="s">
        <v>183</v>
      </c>
      <c r="C6">
        <v>4</v>
      </c>
      <c r="D6">
        <v>0.56000000000000005</v>
      </c>
      <c r="E6">
        <v>0.56000000000000005</v>
      </c>
      <c r="F6" t="s">
        <v>184</v>
      </c>
      <c r="H6" t="s">
        <v>185</v>
      </c>
      <c r="I6" t="s">
        <v>186</v>
      </c>
      <c r="L6" t="s">
        <v>128</v>
      </c>
    </row>
    <row r="7" spans="1:13" hidden="1" x14ac:dyDescent="0.45">
      <c r="A7" s="195">
        <v>45292</v>
      </c>
      <c r="B7" t="s">
        <v>187</v>
      </c>
      <c r="C7">
        <v>4</v>
      </c>
      <c r="D7">
        <v>0.02</v>
      </c>
      <c r="E7">
        <v>0.02</v>
      </c>
      <c r="F7" t="s">
        <v>188</v>
      </c>
      <c r="H7" t="s">
        <v>189</v>
      </c>
      <c r="I7" t="s">
        <v>190</v>
      </c>
      <c r="L7" t="s">
        <v>128</v>
      </c>
    </row>
    <row r="8" spans="1:13" hidden="1" x14ac:dyDescent="0.45">
      <c r="A8" s="195">
        <v>45292</v>
      </c>
      <c r="B8" t="s">
        <v>191</v>
      </c>
      <c r="C8">
        <v>4</v>
      </c>
      <c r="D8">
        <v>0.02</v>
      </c>
      <c r="E8">
        <v>0.02</v>
      </c>
      <c r="F8" t="s">
        <v>192</v>
      </c>
      <c r="H8" t="s">
        <v>193</v>
      </c>
      <c r="I8" t="s">
        <v>194</v>
      </c>
      <c r="J8" t="s">
        <v>195</v>
      </c>
      <c r="L8" t="s">
        <v>128</v>
      </c>
    </row>
    <row r="9" spans="1:13" hidden="1" x14ac:dyDescent="0.45">
      <c r="A9" s="195">
        <v>45292</v>
      </c>
      <c r="B9" t="s">
        <v>196</v>
      </c>
      <c r="C9">
        <v>4</v>
      </c>
      <c r="D9">
        <v>0.02</v>
      </c>
      <c r="E9">
        <v>0.02</v>
      </c>
      <c r="F9" t="s">
        <v>197</v>
      </c>
      <c r="H9" t="s">
        <v>198</v>
      </c>
      <c r="I9" t="s">
        <v>199</v>
      </c>
      <c r="L9" t="s">
        <v>128</v>
      </c>
    </row>
    <row r="10" spans="1:13" hidden="1" x14ac:dyDescent="0.45">
      <c r="A10" s="195">
        <v>45292</v>
      </c>
      <c r="B10" t="s">
        <v>200</v>
      </c>
      <c r="C10">
        <v>4</v>
      </c>
      <c r="D10">
        <v>0.1</v>
      </c>
      <c r="E10">
        <v>0.1</v>
      </c>
      <c r="F10" t="s">
        <v>201</v>
      </c>
      <c r="H10" t="s">
        <v>202</v>
      </c>
      <c r="I10" t="s">
        <v>203</v>
      </c>
      <c r="J10" t="s">
        <v>204</v>
      </c>
      <c r="L10" t="s">
        <v>128</v>
      </c>
    </row>
    <row r="11" spans="1:13" hidden="1" x14ac:dyDescent="0.45">
      <c r="A11" s="195">
        <v>45292</v>
      </c>
      <c r="B11" t="s">
        <v>205</v>
      </c>
      <c r="C11">
        <v>4</v>
      </c>
      <c r="D11">
        <v>0.08</v>
      </c>
      <c r="E11">
        <v>0.08</v>
      </c>
      <c r="F11" t="s">
        <v>206</v>
      </c>
      <c r="H11" t="s">
        <v>207</v>
      </c>
      <c r="I11" t="s">
        <v>208</v>
      </c>
      <c r="J11" t="s">
        <v>209</v>
      </c>
      <c r="L11" t="s">
        <v>128</v>
      </c>
    </row>
    <row r="12" spans="1:13" hidden="1" x14ac:dyDescent="0.45">
      <c r="A12" s="195">
        <v>45292</v>
      </c>
      <c r="B12" t="s">
        <v>210</v>
      </c>
      <c r="C12">
        <v>4</v>
      </c>
      <c r="D12">
        <v>5.58</v>
      </c>
      <c r="E12">
        <v>5.58</v>
      </c>
      <c r="F12" t="s">
        <v>211</v>
      </c>
      <c r="H12" t="s">
        <v>212</v>
      </c>
      <c r="I12" t="s">
        <v>213</v>
      </c>
      <c r="L12" t="s">
        <v>128</v>
      </c>
    </row>
    <row r="13" spans="1:13" hidden="1" x14ac:dyDescent="0.45">
      <c r="A13" s="195">
        <v>45292</v>
      </c>
      <c r="B13" t="s">
        <v>214</v>
      </c>
      <c r="C13">
        <v>4</v>
      </c>
      <c r="D13">
        <v>0.14000000000000001</v>
      </c>
      <c r="E13">
        <v>0.14000000000000001</v>
      </c>
      <c r="F13" t="s">
        <v>215</v>
      </c>
      <c r="H13" t="s">
        <v>216</v>
      </c>
      <c r="L13" t="s">
        <v>128</v>
      </c>
    </row>
    <row r="14" spans="1:13" hidden="1" x14ac:dyDescent="0.45">
      <c r="A14" s="195">
        <v>45292</v>
      </c>
      <c r="B14" t="s">
        <v>217</v>
      </c>
      <c r="C14">
        <v>4</v>
      </c>
      <c r="D14">
        <v>3.88</v>
      </c>
      <c r="E14">
        <v>3.88</v>
      </c>
      <c r="F14" t="s">
        <v>218</v>
      </c>
      <c r="H14" t="s">
        <v>219</v>
      </c>
      <c r="L14" t="s">
        <v>128</v>
      </c>
    </row>
    <row r="15" spans="1:13" hidden="1" x14ac:dyDescent="0.45">
      <c r="A15" s="195">
        <v>45292</v>
      </c>
      <c r="B15" t="s">
        <v>220</v>
      </c>
      <c r="C15">
        <v>4</v>
      </c>
      <c r="D15">
        <v>0.96</v>
      </c>
      <c r="E15">
        <v>0.96</v>
      </c>
      <c r="F15" t="s">
        <v>221</v>
      </c>
      <c r="H15" t="s">
        <v>222</v>
      </c>
      <c r="L15" t="s">
        <v>128</v>
      </c>
    </row>
    <row r="16" spans="1:13" hidden="1" x14ac:dyDescent="0.45">
      <c r="A16" s="195">
        <v>45292</v>
      </c>
      <c r="B16" t="s">
        <v>223</v>
      </c>
      <c r="C16">
        <v>4</v>
      </c>
      <c r="D16">
        <v>4.6399999999999997</v>
      </c>
      <c r="E16">
        <v>4.6399999999999997</v>
      </c>
      <c r="F16" t="s">
        <v>224</v>
      </c>
      <c r="H16" t="s">
        <v>225</v>
      </c>
      <c r="L16" t="s">
        <v>128</v>
      </c>
    </row>
    <row r="17" spans="1:13" hidden="1" x14ac:dyDescent="0.45">
      <c r="A17" s="195">
        <v>45292</v>
      </c>
      <c r="B17" t="s">
        <v>226</v>
      </c>
      <c r="C17">
        <v>4</v>
      </c>
      <c r="D17">
        <v>2.86</v>
      </c>
      <c r="E17">
        <v>2.86</v>
      </c>
      <c r="F17" t="s">
        <v>227</v>
      </c>
      <c r="H17" t="s">
        <v>228</v>
      </c>
      <c r="L17" t="s">
        <v>128</v>
      </c>
    </row>
    <row r="18" spans="1:13" hidden="1" x14ac:dyDescent="0.45">
      <c r="A18" s="195">
        <v>45292</v>
      </c>
      <c r="B18" t="s">
        <v>229</v>
      </c>
      <c r="C18">
        <v>4</v>
      </c>
      <c r="D18">
        <v>1.1000000000000001</v>
      </c>
      <c r="E18">
        <v>1.1000000000000001</v>
      </c>
      <c r="H18" t="s">
        <v>230</v>
      </c>
      <c r="L18" t="s">
        <v>128</v>
      </c>
    </row>
    <row r="19" spans="1:13" hidden="1" x14ac:dyDescent="0.45">
      <c r="A19" s="195">
        <v>45293</v>
      </c>
      <c r="B19" t="s">
        <v>231</v>
      </c>
      <c r="C19">
        <v>2</v>
      </c>
      <c r="D19">
        <v>700.7</v>
      </c>
      <c r="E19">
        <v>700.7</v>
      </c>
      <c r="F19" t="s">
        <v>232</v>
      </c>
      <c r="H19" t="s">
        <v>233</v>
      </c>
      <c r="I19" t="s">
        <v>213</v>
      </c>
      <c r="K19" t="s">
        <v>234</v>
      </c>
      <c r="L19" t="s">
        <v>128</v>
      </c>
      <c r="M19">
        <v>89</v>
      </c>
    </row>
    <row r="20" spans="1:13" hidden="1" x14ac:dyDescent="0.45">
      <c r="A20" s="195">
        <v>45293</v>
      </c>
      <c r="B20" t="s">
        <v>235</v>
      </c>
      <c r="C20">
        <v>2</v>
      </c>
      <c r="D20">
        <v>892.5</v>
      </c>
      <c r="E20">
        <v>892.5</v>
      </c>
      <c r="F20" t="s">
        <v>236</v>
      </c>
      <c r="H20" t="s">
        <v>233</v>
      </c>
      <c r="I20" t="s">
        <v>213</v>
      </c>
      <c r="K20" t="s">
        <v>234</v>
      </c>
      <c r="L20" t="s">
        <v>128</v>
      </c>
      <c r="M20">
        <v>89</v>
      </c>
    </row>
    <row r="21" spans="1:13" hidden="1" x14ac:dyDescent="0.45">
      <c r="A21" s="195">
        <v>45293</v>
      </c>
      <c r="B21" t="s">
        <v>237</v>
      </c>
      <c r="C21">
        <v>2</v>
      </c>
      <c r="D21" s="87">
        <v>3678.02</v>
      </c>
      <c r="E21" s="87">
        <v>3678.02</v>
      </c>
      <c r="F21" t="s">
        <v>238</v>
      </c>
      <c r="H21" t="s">
        <v>239</v>
      </c>
      <c r="K21" t="s">
        <v>234</v>
      </c>
      <c r="L21" t="s">
        <v>128</v>
      </c>
      <c r="M21">
        <v>89</v>
      </c>
    </row>
    <row r="22" spans="1:13" hidden="1" x14ac:dyDescent="0.45">
      <c r="A22" s="195">
        <v>45293</v>
      </c>
      <c r="B22" t="s">
        <v>240</v>
      </c>
      <c r="C22">
        <v>4</v>
      </c>
      <c r="D22" s="87">
        <v>14000</v>
      </c>
      <c r="E22" s="87">
        <v>14000</v>
      </c>
      <c r="F22" t="s">
        <v>241</v>
      </c>
      <c r="G22" t="s">
        <v>242</v>
      </c>
      <c r="H22" t="s">
        <v>243</v>
      </c>
      <c r="K22" t="s">
        <v>244</v>
      </c>
      <c r="L22" t="s">
        <v>128</v>
      </c>
      <c r="M22">
        <v>1441</v>
      </c>
    </row>
    <row r="23" spans="1:13" hidden="1" x14ac:dyDescent="0.45">
      <c r="A23" s="195">
        <v>45294</v>
      </c>
      <c r="B23" t="s">
        <v>245</v>
      </c>
      <c r="C23">
        <v>4</v>
      </c>
      <c r="D23" s="87">
        <v>64717.4</v>
      </c>
      <c r="E23" s="87">
        <v>64717.4</v>
      </c>
      <c r="F23" t="s">
        <v>246</v>
      </c>
      <c r="G23" t="s">
        <v>247</v>
      </c>
      <c r="H23" t="s">
        <v>248</v>
      </c>
      <c r="I23" t="s">
        <v>249</v>
      </c>
      <c r="K23" t="s">
        <v>250</v>
      </c>
      <c r="L23" t="s">
        <v>128</v>
      </c>
      <c r="M23">
        <v>1167</v>
      </c>
    </row>
    <row r="24" spans="1:13" hidden="1" x14ac:dyDescent="0.45">
      <c r="A24" s="195">
        <v>45294</v>
      </c>
      <c r="B24" t="s">
        <v>251</v>
      </c>
      <c r="C24">
        <v>4</v>
      </c>
      <c r="D24" s="87">
        <v>10440</v>
      </c>
      <c r="E24" s="87">
        <v>10440</v>
      </c>
      <c r="F24" t="s">
        <v>252</v>
      </c>
      <c r="G24" t="s">
        <v>253</v>
      </c>
      <c r="H24" t="s">
        <v>254</v>
      </c>
      <c r="K24" t="s">
        <v>255</v>
      </c>
      <c r="L24" t="s">
        <v>128</v>
      </c>
      <c r="M24">
        <v>801</v>
      </c>
    </row>
    <row r="25" spans="1:13" hidden="1" x14ac:dyDescent="0.45">
      <c r="A25" s="195">
        <v>45294</v>
      </c>
      <c r="B25" t="s">
        <v>256</v>
      </c>
      <c r="C25">
        <v>4</v>
      </c>
      <c r="D25" s="87">
        <v>111209.2</v>
      </c>
      <c r="E25" s="87">
        <v>111209.2</v>
      </c>
      <c r="F25" t="s">
        <v>257</v>
      </c>
      <c r="G25" t="s">
        <v>258</v>
      </c>
      <c r="H25" t="s">
        <v>259</v>
      </c>
      <c r="I25" t="s">
        <v>260</v>
      </c>
      <c r="K25" t="s">
        <v>261</v>
      </c>
      <c r="L25" t="s">
        <v>128</v>
      </c>
      <c r="M25">
        <v>1450</v>
      </c>
    </row>
    <row r="26" spans="1:13" hidden="1" x14ac:dyDescent="0.45">
      <c r="A26" s="195">
        <v>45294</v>
      </c>
      <c r="B26" t="s">
        <v>262</v>
      </c>
      <c r="C26">
        <v>6</v>
      </c>
      <c r="D26" s="87">
        <v>18400</v>
      </c>
      <c r="E26" s="87">
        <v>18400</v>
      </c>
      <c r="F26" t="s">
        <v>263</v>
      </c>
      <c r="G26" t="s">
        <v>264</v>
      </c>
      <c r="H26" t="s">
        <v>265</v>
      </c>
      <c r="K26" t="s">
        <v>266</v>
      </c>
      <c r="L26" t="s">
        <v>128</v>
      </c>
      <c r="M26">
        <v>221</v>
      </c>
    </row>
    <row r="27" spans="1:13" hidden="1" x14ac:dyDescent="0.45">
      <c r="A27" s="195">
        <v>45294</v>
      </c>
      <c r="B27" t="s">
        <v>267</v>
      </c>
      <c r="C27">
        <v>2</v>
      </c>
      <c r="D27">
        <v>544</v>
      </c>
      <c r="E27">
        <v>544</v>
      </c>
      <c r="H27" t="s">
        <v>268</v>
      </c>
      <c r="L27" t="s">
        <v>128</v>
      </c>
    </row>
    <row r="28" spans="1:13" hidden="1" x14ac:dyDescent="0.45">
      <c r="A28" s="195">
        <v>45295</v>
      </c>
      <c r="B28" t="s">
        <v>269</v>
      </c>
      <c r="C28">
        <v>2</v>
      </c>
      <c r="D28">
        <v>0.11</v>
      </c>
      <c r="E28">
        <v>0.11</v>
      </c>
      <c r="F28" t="s">
        <v>270</v>
      </c>
      <c r="H28" t="s">
        <v>271</v>
      </c>
      <c r="I28" t="s">
        <v>272</v>
      </c>
      <c r="K28" t="s">
        <v>273</v>
      </c>
      <c r="L28" t="s">
        <v>128</v>
      </c>
      <c r="M28">
        <v>90</v>
      </c>
    </row>
    <row r="29" spans="1:13" hidden="1" x14ac:dyDescent="0.45">
      <c r="A29" s="195">
        <v>45295</v>
      </c>
      <c r="B29" t="s">
        <v>274</v>
      </c>
      <c r="C29">
        <v>2</v>
      </c>
      <c r="D29">
        <v>0.28000000000000003</v>
      </c>
      <c r="E29">
        <v>0.28000000000000003</v>
      </c>
      <c r="F29" t="s">
        <v>275</v>
      </c>
      <c r="H29" t="s">
        <v>185</v>
      </c>
      <c r="I29" t="s">
        <v>186</v>
      </c>
      <c r="K29" t="s">
        <v>273</v>
      </c>
      <c r="L29" t="s">
        <v>128</v>
      </c>
      <c r="M29">
        <v>90</v>
      </c>
    </row>
    <row r="30" spans="1:13" hidden="1" x14ac:dyDescent="0.45">
      <c r="A30" s="195">
        <v>45295</v>
      </c>
      <c r="B30" t="s">
        <v>276</v>
      </c>
      <c r="C30">
        <v>2</v>
      </c>
      <c r="D30">
        <v>0.01</v>
      </c>
      <c r="E30">
        <v>0.01</v>
      </c>
      <c r="F30" t="s">
        <v>277</v>
      </c>
      <c r="H30" t="s">
        <v>271</v>
      </c>
      <c r="I30" t="s">
        <v>278</v>
      </c>
      <c r="K30" t="s">
        <v>279</v>
      </c>
      <c r="L30" t="s">
        <v>128</v>
      </c>
      <c r="M30">
        <v>732</v>
      </c>
    </row>
    <row r="31" spans="1:13" hidden="1" x14ac:dyDescent="0.45">
      <c r="A31" s="195">
        <v>45295</v>
      </c>
      <c r="B31" t="s">
        <v>280</v>
      </c>
      <c r="C31">
        <v>2</v>
      </c>
      <c r="D31">
        <v>0.01</v>
      </c>
      <c r="E31">
        <v>0.01</v>
      </c>
      <c r="F31" t="s">
        <v>281</v>
      </c>
      <c r="H31" t="s">
        <v>282</v>
      </c>
      <c r="K31" t="s">
        <v>279</v>
      </c>
      <c r="L31" t="s">
        <v>128</v>
      </c>
      <c r="M31">
        <v>732</v>
      </c>
    </row>
    <row r="32" spans="1:13" hidden="1" x14ac:dyDescent="0.45">
      <c r="A32" s="195">
        <v>45295</v>
      </c>
      <c r="B32" t="s">
        <v>283</v>
      </c>
      <c r="C32">
        <v>2</v>
      </c>
      <c r="D32">
        <v>0.01</v>
      </c>
      <c r="E32">
        <v>0.01</v>
      </c>
      <c r="F32" t="s">
        <v>284</v>
      </c>
      <c r="H32" t="s">
        <v>282</v>
      </c>
      <c r="K32" t="s">
        <v>279</v>
      </c>
      <c r="L32" t="s">
        <v>128</v>
      </c>
      <c r="M32">
        <v>732</v>
      </c>
    </row>
    <row r="33" spans="1:13" hidden="1" x14ac:dyDescent="0.45">
      <c r="A33" s="195">
        <v>45295</v>
      </c>
      <c r="B33" t="s">
        <v>285</v>
      </c>
      <c r="C33">
        <v>2</v>
      </c>
      <c r="D33">
        <v>0.05</v>
      </c>
      <c r="E33">
        <v>0.05</v>
      </c>
      <c r="F33" t="s">
        <v>286</v>
      </c>
      <c r="H33" t="s">
        <v>282</v>
      </c>
      <c r="K33" t="s">
        <v>273</v>
      </c>
      <c r="L33" t="s">
        <v>128</v>
      </c>
      <c r="M33">
        <v>90</v>
      </c>
    </row>
    <row r="34" spans="1:13" hidden="1" x14ac:dyDescent="0.45">
      <c r="A34" s="195">
        <v>45295</v>
      </c>
      <c r="B34" t="s">
        <v>287</v>
      </c>
      <c r="C34">
        <v>2</v>
      </c>
      <c r="D34">
        <v>0.04</v>
      </c>
      <c r="E34">
        <v>0.04</v>
      </c>
      <c r="F34" t="s">
        <v>288</v>
      </c>
      <c r="H34" t="s">
        <v>282</v>
      </c>
      <c r="K34" t="s">
        <v>273</v>
      </c>
      <c r="L34" t="s">
        <v>128</v>
      </c>
      <c r="M34">
        <v>90</v>
      </c>
    </row>
    <row r="35" spans="1:13" hidden="1" x14ac:dyDescent="0.45">
      <c r="A35" s="195">
        <v>45295</v>
      </c>
      <c r="B35" t="s">
        <v>289</v>
      </c>
      <c r="C35">
        <v>2</v>
      </c>
      <c r="D35">
        <v>7.0000000000000007E-2</v>
      </c>
      <c r="E35">
        <v>7.0000000000000007E-2</v>
      </c>
      <c r="F35" t="s">
        <v>290</v>
      </c>
      <c r="H35" t="s">
        <v>282</v>
      </c>
      <c r="K35" t="s">
        <v>273</v>
      </c>
      <c r="L35" t="s">
        <v>128</v>
      </c>
      <c r="M35">
        <v>90</v>
      </c>
    </row>
    <row r="36" spans="1:13" hidden="1" x14ac:dyDescent="0.45">
      <c r="A36" s="195">
        <v>45295</v>
      </c>
      <c r="B36" t="s">
        <v>291</v>
      </c>
      <c r="C36">
        <v>2</v>
      </c>
      <c r="D36">
        <v>1.94</v>
      </c>
      <c r="E36">
        <v>1.94</v>
      </c>
      <c r="F36" t="s">
        <v>292</v>
      </c>
      <c r="H36" t="s">
        <v>282</v>
      </c>
      <c r="K36" t="s">
        <v>273</v>
      </c>
      <c r="L36" t="s">
        <v>128</v>
      </c>
      <c r="M36">
        <v>90</v>
      </c>
    </row>
    <row r="37" spans="1:13" hidden="1" x14ac:dyDescent="0.45">
      <c r="A37" s="195">
        <v>45295</v>
      </c>
      <c r="B37" t="s">
        <v>293</v>
      </c>
      <c r="C37">
        <v>2</v>
      </c>
      <c r="D37">
        <v>0.48</v>
      </c>
      <c r="E37">
        <v>0.48</v>
      </c>
      <c r="F37" t="s">
        <v>294</v>
      </c>
      <c r="H37" t="s">
        <v>282</v>
      </c>
      <c r="K37" t="s">
        <v>273</v>
      </c>
      <c r="L37" t="s">
        <v>128</v>
      </c>
      <c r="M37">
        <v>90</v>
      </c>
    </row>
    <row r="38" spans="1:13" hidden="1" x14ac:dyDescent="0.45">
      <c r="A38" s="195">
        <v>45295</v>
      </c>
      <c r="B38" t="s">
        <v>295</v>
      </c>
      <c r="C38">
        <v>2</v>
      </c>
      <c r="D38">
        <v>2.3199999999999998</v>
      </c>
      <c r="E38">
        <v>2.3199999999999998</v>
      </c>
      <c r="F38" t="s">
        <v>296</v>
      </c>
      <c r="H38" t="s">
        <v>282</v>
      </c>
      <c r="I38" t="s">
        <v>297</v>
      </c>
      <c r="K38" t="s">
        <v>273</v>
      </c>
      <c r="L38" t="s">
        <v>128</v>
      </c>
      <c r="M38">
        <v>90</v>
      </c>
    </row>
    <row r="39" spans="1:13" hidden="1" x14ac:dyDescent="0.45">
      <c r="A39" s="195">
        <v>45295</v>
      </c>
      <c r="B39" t="s">
        <v>298</v>
      </c>
      <c r="C39">
        <v>4</v>
      </c>
      <c r="D39" s="87">
        <v>14000</v>
      </c>
      <c r="E39" s="87">
        <v>14000</v>
      </c>
      <c r="F39" t="s">
        <v>299</v>
      </c>
      <c r="G39" t="s">
        <v>300</v>
      </c>
      <c r="H39" t="s">
        <v>243</v>
      </c>
      <c r="K39" t="s">
        <v>301</v>
      </c>
      <c r="L39" t="s">
        <v>128</v>
      </c>
      <c r="M39">
        <v>776</v>
      </c>
    </row>
    <row r="40" spans="1:13" hidden="1" x14ac:dyDescent="0.45">
      <c r="A40" s="195">
        <v>45295</v>
      </c>
      <c r="B40" t="s">
        <v>302</v>
      </c>
      <c r="C40">
        <v>4</v>
      </c>
      <c r="D40" s="87">
        <v>5000</v>
      </c>
      <c r="E40" s="87">
        <v>5000</v>
      </c>
      <c r="F40" t="s">
        <v>303</v>
      </c>
      <c r="G40" t="s">
        <v>304</v>
      </c>
      <c r="H40" t="s">
        <v>305</v>
      </c>
      <c r="I40" t="s">
        <v>306</v>
      </c>
      <c r="J40" t="s">
        <v>307</v>
      </c>
      <c r="K40" t="s">
        <v>308</v>
      </c>
      <c r="L40" t="s">
        <v>128</v>
      </c>
      <c r="M40">
        <v>318</v>
      </c>
    </row>
    <row r="41" spans="1:13" hidden="1" x14ac:dyDescent="0.45">
      <c r="A41" s="195">
        <v>45295</v>
      </c>
      <c r="B41" t="s">
        <v>309</v>
      </c>
      <c r="C41">
        <v>4</v>
      </c>
      <c r="D41" s="87">
        <v>5000</v>
      </c>
      <c r="E41" s="87">
        <v>5000</v>
      </c>
      <c r="F41" t="s">
        <v>310</v>
      </c>
      <c r="G41" t="s">
        <v>311</v>
      </c>
      <c r="H41" t="s">
        <v>312</v>
      </c>
      <c r="K41" t="s">
        <v>313</v>
      </c>
      <c r="L41" t="s">
        <v>128</v>
      </c>
      <c r="M41">
        <v>1442</v>
      </c>
    </row>
    <row r="42" spans="1:13" hidden="1" x14ac:dyDescent="0.45">
      <c r="A42" s="195">
        <v>45295</v>
      </c>
      <c r="B42" t="s">
        <v>314</v>
      </c>
      <c r="C42">
        <v>4</v>
      </c>
      <c r="D42" s="87">
        <v>5000</v>
      </c>
      <c r="E42" s="87">
        <v>5000</v>
      </c>
      <c r="F42" t="s">
        <v>315</v>
      </c>
      <c r="G42" t="s">
        <v>316</v>
      </c>
      <c r="H42" t="s">
        <v>317</v>
      </c>
      <c r="K42" t="s">
        <v>318</v>
      </c>
      <c r="L42" t="s">
        <v>128</v>
      </c>
      <c r="M42">
        <v>9</v>
      </c>
    </row>
    <row r="43" spans="1:13" hidden="1" x14ac:dyDescent="0.45">
      <c r="A43" s="195">
        <v>45295</v>
      </c>
      <c r="B43" t="s">
        <v>319</v>
      </c>
      <c r="C43">
        <v>4</v>
      </c>
      <c r="D43" s="87">
        <v>5000</v>
      </c>
      <c r="E43" s="87">
        <v>5000</v>
      </c>
      <c r="F43" t="s">
        <v>320</v>
      </c>
      <c r="G43" t="s">
        <v>321</v>
      </c>
      <c r="H43" t="s">
        <v>317</v>
      </c>
      <c r="K43" t="s">
        <v>322</v>
      </c>
      <c r="L43" t="s">
        <v>128</v>
      </c>
      <c r="M43">
        <v>1443</v>
      </c>
    </row>
    <row r="44" spans="1:13" hidden="1" x14ac:dyDescent="0.45">
      <c r="A44" s="195">
        <v>45295</v>
      </c>
      <c r="B44" t="s">
        <v>323</v>
      </c>
      <c r="C44">
        <v>4</v>
      </c>
      <c r="D44" s="87">
        <v>5000</v>
      </c>
      <c r="E44" s="87">
        <v>5000</v>
      </c>
      <c r="F44" t="s">
        <v>324</v>
      </c>
      <c r="G44" t="s">
        <v>325</v>
      </c>
      <c r="H44" t="s">
        <v>326</v>
      </c>
      <c r="I44" t="s">
        <v>327</v>
      </c>
      <c r="J44" t="s">
        <v>328</v>
      </c>
      <c r="K44" t="s">
        <v>329</v>
      </c>
      <c r="L44" t="s">
        <v>128</v>
      </c>
      <c r="M44">
        <v>1444</v>
      </c>
    </row>
    <row r="45" spans="1:13" hidden="1" x14ac:dyDescent="0.45">
      <c r="A45" s="195">
        <v>45295</v>
      </c>
      <c r="B45" t="s">
        <v>330</v>
      </c>
      <c r="C45">
        <v>4</v>
      </c>
      <c r="D45" s="87">
        <v>5000</v>
      </c>
      <c r="E45" s="87">
        <v>5000</v>
      </c>
      <c r="F45" t="s">
        <v>331</v>
      </c>
      <c r="G45" t="s">
        <v>332</v>
      </c>
      <c r="H45" t="s">
        <v>312</v>
      </c>
      <c r="K45" t="s">
        <v>333</v>
      </c>
      <c r="L45" t="s">
        <v>128</v>
      </c>
      <c r="M45">
        <v>1445</v>
      </c>
    </row>
    <row r="46" spans="1:13" hidden="1" x14ac:dyDescent="0.45">
      <c r="A46" s="195">
        <v>45295</v>
      </c>
      <c r="B46" t="s">
        <v>334</v>
      </c>
      <c r="C46">
        <v>4</v>
      </c>
      <c r="D46" s="87">
        <v>5000</v>
      </c>
      <c r="E46" s="87">
        <v>5000</v>
      </c>
      <c r="F46" t="s">
        <v>335</v>
      </c>
      <c r="G46" t="s">
        <v>336</v>
      </c>
      <c r="H46" t="s">
        <v>312</v>
      </c>
      <c r="K46" t="s">
        <v>337</v>
      </c>
      <c r="L46" t="s">
        <v>128</v>
      </c>
      <c r="M46">
        <v>1446</v>
      </c>
    </row>
    <row r="47" spans="1:13" hidden="1" x14ac:dyDescent="0.45">
      <c r="A47" s="195">
        <v>45295</v>
      </c>
      <c r="B47" t="s">
        <v>338</v>
      </c>
      <c r="C47">
        <v>4</v>
      </c>
      <c r="D47" s="87">
        <v>52999.9</v>
      </c>
      <c r="E47" s="87">
        <v>52999.9</v>
      </c>
      <c r="F47" t="s">
        <v>339</v>
      </c>
      <c r="G47" t="s">
        <v>340</v>
      </c>
      <c r="H47" t="s">
        <v>341</v>
      </c>
      <c r="K47" t="s">
        <v>342</v>
      </c>
      <c r="L47" t="s">
        <v>128</v>
      </c>
      <c r="M47">
        <v>1355</v>
      </c>
    </row>
    <row r="48" spans="1:13" hidden="1" x14ac:dyDescent="0.45">
      <c r="A48" s="195">
        <v>45295</v>
      </c>
      <c r="B48" t="s">
        <v>343</v>
      </c>
      <c r="C48">
        <v>4</v>
      </c>
      <c r="D48" s="87">
        <v>1780</v>
      </c>
      <c r="E48" s="87">
        <v>1780</v>
      </c>
      <c r="F48" t="s">
        <v>344</v>
      </c>
      <c r="G48" t="s">
        <v>345</v>
      </c>
      <c r="H48" t="s">
        <v>346</v>
      </c>
      <c r="I48" t="s">
        <v>347</v>
      </c>
      <c r="K48" t="s">
        <v>348</v>
      </c>
      <c r="L48" t="s">
        <v>128</v>
      </c>
      <c r="M48">
        <v>1243</v>
      </c>
    </row>
    <row r="49" spans="1:13" hidden="1" x14ac:dyDescent="0.45">
      <c r="A49" s="195">
        <v>45295</v>
      </c>
      <c r="B49" t="s">
        <v>349</v>
      </c>
      <c r="C49">
        <v>4</v>
      </c>
      <c r="D49" s="87">
        <v>20844</v>
      </c>
      <c r="E49" s="87">
        <v>20844</v>
      </c>
      <c r="F49" t="s">
        <v>350</v>
      </c>
      <c r="G49" t="s">
        <v>351</v>
      </c>
      <c r="H49" t="s">
        <v>341</v>
      </c>
      <c r="K49" t="s">
        <v>348</v>
      </c>
      <c r="L49" t="s">
        <v>128</v>
      </c>
      <c r="M49">
        <v>1243</v>
      </c>
    </row>
    <row r="50" spans="1:13" hidden="1" x14ac:dyDescent="0.45">
      <c r="A50" s="195">
        <v>45295</v>
      </c>
      <c r="B50" t="s">
        <v>352</v>
      </c>
      <c r="C50">
        <v>5</v>
      </c>
      <c r="D50" s="87">
        <v>23285.86</v>
      </c>
      <c r="E50" s="87">
        <v>23285.86</v>
      </c>
      <c r="F50" t="s">
        <v>353</v>
      </c>
      <c r="G50" t="s">
        <v>354</v>
      </c>
      <c r="H50" t="s">
        <v>355</v>
      </c>
      <c r="I50" t="s">
        <v>356</v>
      </c>
      <c r="K50" t="s">
        <v>357</v>
      </c>
      <c r="L50" t="s">
        <v>128</v>
      </c>
      <c r="M50">
        <v>1451</v>
      </c>
    </row>
    <row r="51" spans="1:13" hidden="1" x14ac:dyDescent="0.45">
      <c r="A51" s="195">
        <v>45295</v>
      </c>
      <c r="B51" t="s">
        <v>358</v>
      </c>
      <c r="C51">
        <v>4</v>
      </c>
      <c r="D51" s="87">
        <v>6257.6</v>
      </c>
      <c r="E51" s="87">
        <v>6257.6</v>
      </c>
      <c r="F51" t="s">
        <v>359</v>
      </c>
      <c r="G51" t="s">
        <v>360</v>
      </c>
      <c r="H51" t="s">
        <v>361</v>
      </c>
      <c r="I51" t="s">
        <v>362</v>
      </c>
      <c r="K51" t="s">
        <v>363</v>
      </c>
      <c r="L51" t="s">
        <v>128</v>
      </c>
      <c r="M51">
        <v>1452</v>
      </c>
    </row>
    <row r="52" spans="1:13" hidden="1" x14ac:dyDescent="0.45">
      <c r="A52" s="195">
        <v>45295</v>
      </c>
      <c r="B52" t="s">
        <v>364</v>
      </c>
      <c r="C52">
        <v>4</v>
      </c>
      <c r="D52">
        <v>789.68</v>
      </c>
      <c r="E52">
        <v>789.68</v>
      </c>
      <c r="F52" t="s">
        <v>365</v>
      </c>
      <c r="G52" t="s">
        <v>366</v>
      </c>
      <c r="H52" t="s">
        <v>361</v>
      </c>
      <c r="I52" t="s">
        <v>362</v>
      </c>
      <c r="K52" t="s">
        <v>363</v>
      </c>
      <c r="L52" t="s">
        <v>128</v>
      </c>
      <c r="M52">
        <v>1452</v>
      </c>
    </row>
    <row r="53" spans="1:13" hidden="1" x14ac:dyDescent="0.45">
      <c r="A53" s="195">
        <v>45295</v>
      </c>
      <c r="B53" t="s">
        <v>367</v>
      </c>
      <c r="C53">
        <v>4</v>
      </c>
      <c r="D53" s="87">
        <v>2370</v>
      </c>
      <c r="E53" s="87">
        <v>2370</v>
      </c>
      <c r="F53" t="s">
        <v>368</v>
      </c>
      <c r="G53" t="s">
        <v>369</v>
      </c>
      <c r="H53" t="s">
        <v>370</v>
      </c>
      <c r="K53" t="s">
        <v>342</v>
      </c>
      <c r="L53" t="s">
        <v>128</v>
      </c>
      <c r="M53">
        <v>1355</v>
      </c>
    </row>
    <row r="54" spans="1:13" hidden="1" x14ac:dyDescent="0.45">
      <c r="A54" s="195">
        <v>45296</v>
      </c>
      <c r="B54" t="s">
        <v>371</v>
      </c>
      <c r="C54">
        <v>4</v>
      </c>
      <c r="D54" s="87">
        <v>20880</v>
      </c>
      <c r="E54" s="87">
        <v>20880</v>
      </c>
      <c r="F54" t="s">
        <v>372</v>
      </c>
      <c r="G54" t="s">
        <v>373</v>
      </c>
      <c r="H54" t="s">
        <v>374</v>
      </c>
      <c r="I54" t="s">
        <v>347</v>
      </c>
      <c r="K54" t="s">
        <v>375</v>
      </c>
      <c r="L54" t="s">
        <v>128</v>
      </c>
      <c r="M54">
        <v>1453</v>
      </c>
    </row>
    <row r="55" spans="1:13" hidden="1" x14ac:dyDescent="0.45">
      <c r="A55" s="195">
        <v>45296</v>
      </c>
      <c r="B55" t="s">
        <v>376</v>
      </c>
      <c r="C55">
        <v>4</v>
      </c>
      <c r="D55" s="87">
        <v>9280</v>
      </c>
      <c r="E55" s="87">
        <v>9280</v>
      </c>
      <c r="F55" t="s">
        <v>377</v>
      </c>
      <c r="G55" t="s">
        <v>378</v>
      </c>
      <c r="H55" t="s">
        <v>379</v>
      </c>
      <c r="K55" t="s">
        <v>380</v>
      </c>
      <c r="L55" t="s">
        <v>128</v>
      </c>
      <c r="M55">
        <v>1454</v>
      </c>
    </row>
    <row r="56" spans="1:13" hidden="1" x14ac:dyDescent="0.45">
      <c r="A56" s="195">
        <v>45296</v>
      </c>
      <c r="B56" t="s">
        <v>381</v>
      </c>
      <c r="C56">
        <v>4</v>
      </c>
      <c r="D56" s="87">
        <v>23200</v>
      </c>
      <c r="E56" s="87">
        <v>23200</v>
      </c>
      <c r="F56" t="s">
        <v>382</v>
      </c>
      <c r="G56" t="s">
        <v>383</v>
      </c>
      <c r="H56" t="s">
        <v>379</v>
      </c>
      <c r="K56" t="s">
        <v>384</v>
      </c>
      <c r="L56" t="s">
        <v>128</v>
      </c>
      <c r="M56">
        <v>1455</v>
      </c>
    </row>
    <row r="57" spans="1:13" hidden="1" x14ac:dyDescent="0.45">
      <c r="A57" s="195">
        <v>45296</v>
      </c>
      <c r="B57" t="s">
        <v>385</v>
      </c>
      <c r="C57">
        <v>5</v>
      </c>
      <c r="D57" s="87">
        <v>68575.759999999995</v>
      </c>
      <c r="E57" s="87">
        <v>68575.759999999995</v>
      </c>
      <c r="F57" t="s">
        <v>386</v>
      </c>
      <c r="G57" t="s">
        <v>387</v>
      </c>
      <c r="H57" t="s">
        <v>388</v>
      </c>
      <c r="I57" t="s">
        <v>347</v>
      </c>
      <c r="K57" t="s">
        <v>389</v>
      </c>
      <c r="L57" t="s">
        <v>128</v>
      </c>
      <c r="M57">
        <v>1456</v>
      </c>
    </row>
    <row r="58" spans="1:13" hidden="1" x14ac:dyDescent="0.45">
      <c r="A58" s="195">
        <v>45297</v>
      </c>
      <c r="B58" t="s">
        <v>390</v>
      </c>
      <c r="C58">
        <v>5</v>
      </c>
      <c r="D58" s="87">
        <v>11799</v>
      </c>
      <c r="E58" s="87">
        <v>11799</v>
      </c>
      <c r="F58" t="s">
        <v>391</v>
      </c>
      <c r="G58" t="s">
        <v>392</v>
      </c>
      <c r="H58" t="s">
        <v>393</v>
      </c>
      <c r="I58" t="s">
        <v>347</v>
      </c>
      <c r="K58" t="s">
        <v>394</v>
      </c>
      <c r="L58" t="s">
        <v>128</v>
      </c>
      <c r="M58">
        <v>535</v>
      </c>
    </row>
    <row r="59" spans="1:13" hidden="1" x14ac:dyDescent="0.45">
      <c r="A59" s="195">
        <v>45299</v>
      </c>
      <c r="B59" t="s">
        <v>395</v>
      </c>
      <c r="C59">
        <v>1</v>
      </c>
      <c r="D59">
        <v>0</v>
      </c>
      <c r="E59">
        <v>0</v>
      </c>
      <c r="F59" t="s">
        <v>396</v>
      </c>
      <c r="H59" t="s">
        <v>397</v>
      </c>
      <c r="K59" t="s">
        <v>398</v>
      </c>
      <c r="L59" t="s">
        <v>128</v>
      </c>
      <c r="M59">
        <v>706</v>
      </c>
    </row>
    <row r="60" spans="1:13" hidden="1" x14ac:dyDescent="0.45">
      <c r="A60" s="195">
        <v>45299</v>
      </c>
      <c r="B60" t="s">
        <v>399</v>
      </c>
      <c r="C60">
        <v>1</v>
      </c>
      <c r="D60">
        <v>0</v>
      </c>
      <c r="E60">
        <v>0</v>
      </c>
      <c r="F60" t="s">
        <v>400</v>
      </c>
      <c r="H60" t="s">
        <v>397</v>
      </c>
      <c r="K60" t="s">
        <v>398</v>
      </c>
      <c r="L60" t="s">
        <v>128</v>
      </c>
      <c r="M60">
        <v>706</v>
      </c>
    </row>
    <row r="61" spans="1:13" hidden="1" x14ac:dyDescent="0.45">
      <c r="A61" s="195">
        <v>45299</v>
      </c>
      <c r="B61" t="s">
        <v>401</v>
      </c>
      <c r="C61">
        <v>2</v>
      </c>
      <c r="D61" s="87">
        <v>4640</v>
      </c>
      <c r="E61" s="87">
        <v>4640</v>
      </c>
      <c r="F61" t="s">
        <v>402</v>
      </c>
      <c r="H61" t="s">
        <v>403</v>
      </c>
      <c r="I61" t="s">
        <v>404</v>
      </c>
      <c r="K61" t="s">
        <v>405</v>
      </c>
      <c r="L61" t="s">
        <v>128</v>
      </c>
      <c r="M61">
        <v>790</v>
      </c>
    </row>
    <row r="62" spans="1:13" hidden="1" x14ac:dyDescent="0.45">
      <c r="A62" s="195">
        <v>45299</v>
      </c>
      <c r="B62" t="s">
        <v>406</v>
      </c>
      <c r="C62">
        <v>4</v>
      </c>
      <c r="D62" s="87">
        <v>2800</v>
      </c>
      <c r="E62" s="87">
        <v>2800</v>
      </c>
      <c r="F62" t="s">
        <v>407</v>
      </c>
      <c r="G62" t="s">
        <v>408</v>
      </c>
      <c r="H62" t="s">
        <v>409</v>
      </c>
      <c r="I62" t="s">
        <v>410</v>
      </c>
      <c r="K62" t="s">
        <v>411</v>
      </c>
      <c r="L62" t="s">
        <v>128</v>
      </c>
      <c r="M62">
        <v>1126</v>
      </c>
    </row>
    <row r="63" spans="1:13" hidden="1" x14ac:dyDescent="0.45">
      <c r="A63" s="195">
        <v>45299</v>
      </c>
      <c r="B63" t="s">
        <v>412</v>
      </c>
      <c r="C63">
        <v>2</v>
      </c>
      <c r="D63" s="87">
        <v>2500</v>
      </c>
      <c r="E63" s="87">
        <v>2500</v>
      </c>
      <c r="H63" t="s">
        <v>268</v>
      </c>
      <c r="L63" t="s">
        <v>128</v>
      </c>
    </row>
    <row r="64" spans="1:13" hidden="1" x14ac:dyDescent="0.45">
      <c r="A64" s="195">
        <v>45299</v>
      </c>
      <c r="B64" t="s">
        <v>413</v>
      </c>
      <c r="C64">
        <v>2</v>
      </c>
      <c r="D64" s="87">
        <v>10000</v>
      </c>
      <c r="E64" s="87">
        <v>10000</v>
      </c>
      <c r="H64" t="s">
        <v>268</v>
      </c>
      <c r="L64" t="s">
        <v>128</v>
      </c>
    </row>
    <row r="65" spans="1:13" hidden="1" x14ac:dyDescent="0.45">
      <c r="A65" s="195">
        <v>45300</v>
      </c>
      <c r="B65" t="s">
        <v>414</v>
      </c>
      <c r="C65">
        <v>1</v>
      </c>
      <c r="D65">
        <v>0</v>
      </c>
      <c r="E65">
        <v>0</v>
      </c>
      <c r="F65" t="s">
        <v>415</v>
      </c>
      <c r="H65" t="s">
        <v>397</v>
      </c>
      <c r="K65" t="s">
        <v>398</v>
      </c>
      <c r="L65" t="s">
        <v>128</v>
      </c>
      <c r="M65">
        <v>706</v>
      </c>
    </row>
    <row r="66" spans="1:13" hidden="1" x14ac:dyDescent="0.45">
      <c r="A66" s="195">
        <v>45300</v>
      </c>
      <c r="B66" t="s">
        <v>416</v>
      </c>
      <c r="C66">
        <v>4</v>
      </c>
      <c r="D66" s="87">
        <v>4000</v>
      </c>
      <c r="E66" s="87">
        <v>4000</v>
      </c>
      <c r="F66" t="s">
        <v>417</v>
      </c>
      <c r="G66" t="s">
        <v>418</v>
      </c>
      <c r="H66" t="s">
        <v>312</v>
      </c>
      <c r="K66" t="s">
        <v>419</v>
      </c>
      <c r="L66" t="s">
        <v>128</v>
      </c>
      <c r="M66">
        <v>864</v>
      </c>
    </row>
    <row r="67" spans="1:13" hidden="1" x14ac:dyDescent="0.45">
      <c r="A67" s="195">
        <v>45300</v>
      </c>
      <c r="B67" t="s">
        <v>420</v>
      </c>
      <c r="C67">
        <v>4</v>
      </c>
      <c r="D67" s="87">
        <v>4150</v>
      </c>
      <c r="E67" s="87">
        <v>4150</v>
      </c>
      <c r="F67" t="s">
        <v>421</v>
      </c>
      <c r="G67" t="s">
        <v>422</v>
      </c>
      <c r="H67" t="s">
        <v>423</v>
      </c>
      <c r="K67" t="s">
        <v>424</v>
      </c>
      <c r="L67" t="s">
        <v>128</v>
      </c>
      <c r="M67">
        <v>112</v>
      </c>
    </row>
    <row r="68" spans="1:13" hidden="1" x14ac:dyDescent="0.45">
      <c r="A68" s="195">
        <v>45300</v>
      </c>
      <c r="B68" t="s">
        <v>425</v>
      </c>
      <c r="C68">
        <v>5</v>
      </c>
      <c r="D68" s="87">
        <v>8087.14</v>
      </c>
      <c r="E68" s="87">
        <v>8087.14</v>
      </c>
      <c r="F68" t="s">
        <v>426</v>
      </c>
      <c r="G68" t="s">
        <v>427</v>
      </c>
      <c r="H68" t="s">
        <v>428</v>
      </c>
      <c r="I68" t="s">
        <v>429</v>
      </c>
      <c r="J68" t="s">
        <v>430</v>
      </c>
      <c r="K68" t="s">
        <v>431</v>
      </c>
      <c r="L68" t="s">
        <v>128</v>
      </c>
      <c r="M68">
        <v>58</v>
      </c>
    </row>
    <row r="69" spans="1:13" hidden="1" x14ac:dyDescent="0.45">
      <c r="A69" s="195">
        <v>45300</v>
      </c>
      <c r="B69" t="s">
        <v>432</v>
      </c>
      <c r="C69">
        <v>2</v>
      </c>
      <c r="D69">
        <v>399</v>
      </c>
      <c r="E69">
        <v>399</v>
      </c>
      <c r="F69" t="s">
        <v>433</v>
      </c>
      <c r="H69" t="s">
        <v>434</v>
      </c>
      <c r="I69">
        <v>2466882358</v>
      </c>
      <c r="K69" t="s">
        <v>435</v>
      </c>
      <c r="L69" t="s">
        <v>128</v>
      </c>
      <c r="M69">
        <v>180</v>
      </c>
    </row>
    <row r="70" spans="1:13" hidden="1" x14ac:dyDescent="0.45">
      <c r="A70" s="195">
        <v>45300</v>
      </c>
      <c r="B70" t="s">
        <v>436</v>
      </c>
      <c r="C70">
        <v>2</v>
      </c>
      <c r="D70">
        <v>399</v>
      </c>
      <c r="E70">
        <v>399</v>
      </c>
      <c r="F70" t="s">
        <v>437</v>
      </c>
      <c r="H70" t="s">
        <v>434</v>
      </c>
      <c r="I70">
        <v>2466884076</v>
      </c>
      <c r="K70" t="s">
        <v>435</v>
      </c>
      <c r="L70" t="s">
        <v>128</v>
      </c>
      <c r="M70">
        <v>180</v>
      </c>
    </row>
    <row r="71" spans="1:13" hidden="1" x14ac:dyDescent="0.45">
      <c r="A71" s="195">
        <v>45300</v>
      </c>
      <c r="B71" t="s">
        <v>438</v>
      </c>
      <c r="C71">
        <v>2</v>
      </c>
      <c r="D71">
        <v>799</v>
      </c>
      <c r="E71">
        <v>799</v>
      </c>
      <c r="F71" t="s">
        <v>439</v>
      </c>
      <c r="H71" t="s">
        <v>434</v>
      </c>
      <c r="I71">
        <v>2466881065</v>
      </c>
      <c r="K71" t="s">
        <v>435</v>
      </c>
      <c r="L71" t="s">
        <v>128</v>
      </c>
      <c r="M71">
        <v>180</v>
      </c>
    </row>
    <row r="72" spans="1:13" hidden="1" x14ac:dyDescent="0.45">
      <c r="A72" s="195">
        <v>45300</v>
      </c>
      <c r="B72" t="s">
        <v>440</v>
      </c>
      <c r="C72">
        <v>4</v>
      </c>
      <c r="D72" s="87">
        <v>7656</v>
      </c>
      <c r="E72" s="87">
        <v>7656</v>
      </c>
      <c r="F72" t="s">
        <v>441</v>
      </c>
      <c r="G72" t="s">
        <v>442</v>
      </c>
      <c r="H72" t="s">
        <v>443</v>
      </c>
      <c r="K72" t="s">
        <v>444</v>
      </c>
      <c r="L72" t="s">
        <v>128</v>
      </c>
      <c r="M72">
        <v>1162</v>
      </c>
    </row>
    <row r="73" spans="1:13" hidden="1" x14ac:dyDescent="0.45">
      <c r="A73" s="195">
        <v>45300</v>
      </c>
      <c r="B73" t="s">
        <v>445</v>
      </c>
      <c r="C73">
        <v>2</v>
      </c>
      <c r="D73">
        <v>799</v>
      </c>
      <c r="E73">
        <v>799</v>
      </c>
      <c r="F73" t="s">
        <v>446</v>
      </c>
      <c r="H73" t="s">
        <v>434</v>
      </c>
      <c r="I73">
        <v>2464970542</v>
      </c>
      <c r="K73" t="s">
        <v>435</v>
      </c>
      <c r="L73" t="s">
        <v>128</v>
      </c>
      <c r="M73">
        <v>180</v>
      </c>
    </row>
    <row r="74" spans="1:13" hidden="1" x14ac:dyDescent="0.45">
      <c r="A74" s="195">
        <v>45301</v>
      </c>
      <c r="B74" t="s">
        <v>447</v>
      </c>
      <c r="C74">
        <v>3</v>
      </c>
      <c r="D74" s="87">
        <v>108315</v>
      </c>
      <c r="E74" s="87">
        <v>108315</v>
      </c>
      <c r="F74" t="s">
        <v>448</v>
      </c>
      <c r="H74" t="s">
        <v>449</v>
      </c>
      <c r="K74" t="s">
        <v>450</v>
      </c>
      <c r="L74" t="s">
        <v>128</v>
      </c>
      <c r="M74">
        <v>326</v>
      </c>
    </row>
    <row r="75" spans="1:13" hidden="1" x14ac:dyDescent="0.45">
      <c r="A75" s="195">
        <v>45301</v>
      </c>
      <c r="B75" t="s">
        <v>451</v>
      </c>
      <c r="C75">
        <v>4</v>
      </c>
      <c r="D75" s="87">
        <v>70910</v>
      </c>
      <c r="E75" s="87">
        <v>70910</v>
      </c>
      <c r="F75" t="s">
        <v>452</v>
      </c>
      <c r="G75" t="s">
        <v>453</v>
      </c>
      <c r="H75" t="s">
        <v>454</v>
      </c>
      <c r="I75" t="s">
        <v>136</v>
      </c>
      <c r="K75" t="s">
        <v>424</v>
      </c>
      <c r="L75" t="s">
        <v>128</v>
      </c>
      <c r="M75">
        <v>112</v>
      </c>
    </row>
    <row r="76" spans="1:13" hidden="1" x14ac:dyDescent="0.45">
      <c r="A76" s="195">
        <v>45301</v>
      </c>
      <c r="B76" t="s">
        <v>455</v>
      </c>
      <c r="C76">
        <v>5</v>
      </c>
      <c r="D76" s="87">
        <v>20000</v>
      </c>
      <c r="E76" s="87">
        <v>20000</v>
      </c>
      <c r="F76" t="s">
        <v>456</v>
      </c>
      <c r="G76" t="s">
        <v>457</v>
      </c>
      <c r="H76" t="s">
        <v>243</v>
      </c>
      <c r="K76" t="s">
        <v>458</v>
      </c>
      <c r="L76" t="s">
        <v>128</v>
      </c>
      <c r="M76">
        <v>1289</v>
      </c>
    </row>
    <row r="77" spans="1:13" hidden="1" x14ac:dyDescent="0.45">
      <c r="A77" s="195">
        <v>45301</v>
      </c>
      <c r="B77" t="s">
        <v>459</v>
      </c>
      <c r="C77">
        <v>2</v>
      </c>
      <c r="D77" s="87">
        <v>89391</v>
      </c>
      <c r="E77" s="87">
        <v>89391</v>
      </c>
      <c r="F77" t="s">
        <v>460</v>
      </c>
      <c r="H77" t="s">
        <v>461</v>
      </c>
      <c r="I77" t="s">
        <v>462</v>
      </c>
      <c r="K77" t="s">
        <v>463</v>
      </c>
      <c r="L77" t="s">
        <v>128</v>
      </c>
      <c r="M77">
        <v>705</v>
      </c>
    </row>
    <row r="78" spans="1:13" hidden="1" x14ac:dyDescent="0.45">
      <c r="A78" s="195">
        <v>45301</v>
      </c>
      <c r="B78" t="s">
        <v>464</v>
      </c>
      <c r="C78">
        <v>2</v>
      </c>
      <c r="D78" s="87">
        <v>13812</v>
      </c>
      <c r="E78" s="87">
        <v>13812</v>
      </c>
      <c r="F78" t="s">
        <v>465</v>
      </c>
      <c r="H78" t="s">
        <v>466</v>
      </c>
      <c r="K78" t="s">
        <v>463</v>
      </c>
      <c r="L78" t="s">
        <v>128</v>
      </c>
      <c r="M78">
        <v>705</v>
      </c>
    </row>
    <row r="79" spans="1:13" hidden="1" x14ac:dyDescent="0.45">
      <c r="A79" s="195">
        <v>45301</v>
      </c>
      <c r="B79" t="s">
        <v>467</v>
      </c>
      <c r="C79">
        <v>2</v>
      </c>
      <c r="D79" s="87">
        <v>1148</v>
      </c>
      <c r="E79" s="87">
        <v>1148</v>
      </c>
      <c r="F79" t="s">
        <v>468</v>
      </c>
      <c r="H79" t="s">
        <v>469</v>
      </c>
      <c r="K79" t="s">
        <v>463</v>
      </c>
      <c r="L79" t="s">
        <v>128</v>
      </c>
      <c r="M79">
        <v>705</v>
      </c>
    </row>
    <row r="80" spans="1:13" hidden="1" x14ac:dyDescent="0.45">
      <c r="A80" s="195">
        <v>45302</v>
      </c>
      <c r="B80" t="s">
        <v>470</v>
      </c>
      <c r="C80">
        <v>2</v>
      </c>
      <c r="D80" s="87">
        <v>10000</v>
      </c>
      <c r="E80" s="87">
        <v>10000</v>
      </c>
      <c r="F80" t="s">
        <v>471</v>
      </c>
      <c r="H80" t="s">
        <v>472</v>
      </c>
      <c r="K80" t="s">
        <v>473</v>
      </c>
      <c r="L80" t="s">
        <v>128</v>
      </c>
      <c r="M80">
        <v>97</v>
      </c>
    </row>
    <row r="81" spans="1:13" hidden="1" x14ac:dyDescent="0.45">
      <c r="A81" s="195">
        <v>45302</v>
      </c>
      <c r="B81" t="s">
        <v>474</v>
      </c>
      <c r="C81">
        <v>2</v>
      </c>
      <c r="D81" s="87">
        <v>15000</v>
      </c>
      <c r="E81" s="87">
        <v>15000</v>
      </c>
      <c r="H81" t="s">
        <v>268</v>
      </c>
      <c r="L81" t="s">
        <v>128</v>
      </c>
    </row>
    <row r="82" spans="1:13" hidden="1" x14ac:dyDescent="0.45">
      <c r="A82" s="195">
        <v>45303</v>
      </c>
      <c r="B82" t="s">
        <v>475</v>
      </c>
      <c r="C82">
        <v>41</v>
      </c>
      <c r="D82" s="87">
        <v>795100</v>
      </c>
      <c r="E82" s="87">
        <v>795100</v>
      </c>
      <c r="G82" t="s">
        <v>476</v>
      </c>
      <c r="H82" t="s">
        <v>477</v>
      </c>
      <c r="L82" t="s">
        <v>128</v>
      </c>
    </row>
    <row r="83" spans="1:13" hidden="1" x14ac:dyDescent="0.45">
      <c r="A83" s="195">
        <v>45303</v>
      </c>
      <c r="B83" t="s">
        <v>478</v>
      </c>
      <c r="C83">
        <v>4</v>
      </c>
      <c r="D83" s="87">
        <v>4000</v>
      </c>
      <c r="E83" s="87">
        <v>4000</v>
      </c>
      <c r="F83" t="s">
        <v>479</v>
      </c>
      <c r="G83" t="s">
        <v>480</v>
      </c>
      <c r="H83" t="s">
        <v>326</v>
      </c>
      <c r="I83" t="s">
        <v>327</v>
      </c>
      <c r="J83" t="s">
        <v>328</v>
      </c>
      <c r="K83" t="s">
        <v>481</v>
      </c>
      <c r="L83" t="s">
        <v>128</v>
      </c>
      <c r="M83">
        <v>1447</v>
      </c>
    </row>
    <row r="84" spans="1:13" hidden="1" x14ac:dyDescent="0.45">
      <c r="A84" s="195">
        <v>45303</v>
      </c>
      <c r="B84" t="s">
        <v>482</v>
      </c>
      <c r="C84">
        <v>7</v>
      </c>
      <c r="D84" s="87">
        <v>80000</v>
      </c>
      <c r="E84" s="87">
        <v>80000</v>
      </c>
      <c r="F84" t="s">
        <v>483</v>
      </c>
      <c r="G84" t="s">
        <v>484</v>
      </c>
      <c r="H84" t="s">
        <v>485</v>
      </c>
      <c r="K84" t="s">
        <v>486</v>
      </c>
      <c r="L84" t="s">
        <v>128</v>
      </c>
      <c r="M84">
        <v>1113</v>
      </c>
    </row>
    <row r="85" spans="1:13" hidden="1" x14ac:dyDescent="0.45">
      <c r="A85" s="195">
        <v>45303</v>
      </c>
      <c r="B85" t="s">
        <v>487</v>
      </c>
      <c r="C85">
        <v>4</v>
      </c>
      <c r="D85" s="87">
        <v>6264</v>
      </c>
      <c r="E85" s="87">
        <v>6264</v>
      </c>
      <c r="F85" t="s">
        <v>488</v>
      </c>
      <c r="G85" t="s">
        <v>489</v>
      </c>
      <c r="H85" t="s">
        <v>490</v>
      </c>
      <c r="I85" t="s">
        <v>347</v>
      </c>
      <c r="K85" t="s">
        <v>491</v>
      </c>
      <c r="L85" t="s">
        <v>128</v>
      </c>
      <c r="M85">
        <v>1457</v>
      </c>
    </row>
    <row r="86" spans="1:13" hidden="1" x14ac:dyDescent="0.45">
      <c r="A86" s="195">
        <v>45303</v>
      </c>
      <c r="B86" t="s">
        <v>492</v>
      </c>
      <c r="C86">
        <v>4</v>
      </c>
      <c r="D86" s="87">
        <v>3223</v>
      </c>
      <c r="E86" s="87">
        <v>3223</v>
      </c>
      <c r="F86" t="s">
        <v>493</v>
      </c>
      <c r="G86" t="s">
        <v>494</v>
      </c>
      <c r="H86" t="s">
        <v>495</v>
      </c>
      <c r="I86" t="s">
        <v>496</v>
      </c>
      <c r="K86" t="s">
        <v>497</v>
      </c>
      <c r="L86" t="s">
        <v>128</v>
      </c>
      <c r="M86">
        <v>442</v>
      </c>
    </row>
    <row r="87" spans="1:13" hidden="1" x14ac:dyDescent="0.45">
      <c r="A87" s="195">
        <v>45303</v>
      </c>
      <c r="B87" t="s">
        <v>498</v>
      </c>
      <c r="C87">
        <v>4</v>
      </c>
      <c r="D87" s="87">
        <v>4200</v>
      </c>
      <c r="E87" s="87">
        <v>4200</v>
      </c>
      <c r="F87" t="s">
        <v>499</v>
      </c>
      <c r="G87" t="s">
        <v>500</v>
      </c>
      <c r="H87" t="s">
        <v>501</v>
      </c>
      <c r="I87" t="s">
        <v>410</v>
      </c>
      <c r="K87" t="s">
        <v>411</v>
      </c>
      <c r="L87" t="s">
        <v>128</v>
      </c>
      <c r="M87">
        <v>1126</v>
      </c>
    </row>
    <row r="88" spans="1:13" hidden="1" x14ac:dyDescent="0.45">
      <c r="A88" s="195">
        <v>45303</v>
      </c>
      <c r="B88" t="s">
        <v>502</v>
      </c>
      <c r="C88">
        <v>5</v>
      </c>
      <c r="D88" s="87">
        <v>5816.28</v>
      </c>
      <c r="E88" s="87">
        <v>5816.28</v>
      </c>
      <c r="F88" t="s">
        <v>503</v>
      </c>
      <c r="G88" t="s">
        <v>504</v>
      </c>
      <c r="H88" t="s">
        <v>505</v>
      </c>
      <c r="K88" t="s">
        <v>506</v>
      </c>
      <c r="L88" t="s">
        <v>128</v>
      </c>
      <c r="M88">
        <v>1300</v>
      </c>
    </row>
    <row r="89" spans="1:13" hidden="1" x14ac:dyDescent="0.45">
      <c r="A89" s="195">
        <v>45303</v>
      </c>
      <c r="B89" t="s">
        <v>507</v>
      </c>
      <c r="C89">
        <v>2</v>
      </c>
      <c r="D89" s="87">
        <v>355939</v>
      </c>
      <c r="E89" s="87">
        <v>355939</v>
      </c>
      <c r="F89" t="s">
        <v>508</v>
      </c>
      <c r="H89" t="s">
        <v>509</v>
      </c>
      <c r="K89" t="s">
        <v>273</v>
      </c>
      <c r="L89" t="s">
        <v>128</v>
      </c>
      <c r="M89">
        <v>90</v>
      </c>
    </row>
    <row r="90" spans="1:13" hidden="1" x14ac:dyDescent="0.45">
      <c r="A90" s="195">
        <v>45303</v>
      </c>
      <c r="B90" t="s">
        <v>510</v>
      </c>
      <c r="C90">
        <v>5</v>
      </c>
      <c r="D90" s="87">
        <v>89460</v>
      </c>
      <c r="E90" s="87">
        <v>89460</v>
      </c>
      <c r="F90" t="s">
        <v>511</v>
      </c>
      <c r="G90" t="s">
        <v>512</v>
      </c>
      <c r="H90" t="s">
        <v>513</v>
      </c>
      <c r="I90" t="s">
        <v>514</v>
      </c>
      <c r="K90" t="s">
        <v>473</v>
      </c>
      <c r="L90" t="s">
        <v>128</v>
      </c>
      <c r="M90">
        <v>97</v>
      </c>
    </row>
    <row r="91" spans="1:13" hidden="1" x14ac:dyDescent="0.45">
      <c r="A91" s="195">
        <v>45303</v>
      </c>
      <c r="B91" t="s">
        <v>515</v>
      </c>
      <c r="C91">
        <v>2</v>
      </c>
      <c r="D91" s="87">
        <v>4500</v>
      </c>
      <c r="E91" s="87">
        <v>4500</v>
      </c>
      <c r="F91" t="s">
        <v>516</v>
      </c>
      <c r="H91" t="s">
        <v>517</v>
      </c>
      <c r="K91" t="s">
        <v>266</v>
      </c>
      <c r="L91" t="s">
        <v>128</v>
      </c>
      <c r="M91">
        <v>221</v>
      </c>
    </row>
    <row r="92" spans="1:13" hidden="1" x14ac:dyDescent="0.45">
      <c r="A92" s="195">
        <v>45304</v>
      </c>
      <c r="B92" t="s">
        <v>518</v>
      </c>
      <c r="C92">
        <v>3</v>
      </c>
      <c r="D92" s="87">
        <v>50002.79</v>
      </c>
      <c r="E92" s="87">
        <v>50002.79</v>
      </c>
      <c r="F92" t="s">
        <v>519</v>
      </c>
      <c r="H92" t="s">
        <v>520</v>
      </c>
      <c r="I92" t="s">
        <v>213</v>
      </c>
      <c r="K92" t="s">
        <v>521</v>
      </c>
      <c r="L92" t="s">
        <v>128</v>
      </c>
      <c r="M92">
        <v>904</v>
      </c>
    </row>
    <row r="93" spans="1:13" hidden="1" x14ac:dyDescent="0.45">
      <c r="A93" s="195">
        <v>45304</v>
      </c>
      <c r="B93" t="s">
        <v>522</v>
      </c>
      <c r="C93">
        <v>4</v>
      </c>
      <c r="D93" s="87">
        <v>40600</v>
      </c>
      <c r="E93" s="87">
        <v>40600</v>
      </c>
      <c r="F93" t="s">
        <v>523</v>
      </c>
      <c r="G93" t="s">
        <v>524</v>
      </c>
      <c r="H93" t="s">
        <v>525</v>
      </c>
      <c r="I93" t="s">
        <v>526</v>
      </c>
      <c r="K93" t="s">
        <v>527</v>
      </c>
      <c r="L93" t="s">
        <v>128</v>
      </c>
      <c r="M93">
        <v>356</v>
      </c>
    </row>
    <row r="94" spans="1:13" hidden="1" x14ac:dyDescent="0.45">
      <c r="A94" s="195">
        <v>45306</v>
      </c>
      <c r="B94" t="s">
        <v>528</v>
      </c>
      <c r="C94">
        <v>4</v>
      </c>
      <c r="D94" s="87">
        <v>16472</v>
      </c>
      <c r="E94" s="87">
        <v>16472</v>
      </c>
      <c r="F94" t="s">
        <v>529</v>
      </c>
      <c r="G94">
        <v>100000001</v>
      </c>
      <c r="H94" t="s">
        <v>530</v>
      </c>
      <c r="I94" t="s">
        <v>531</v>
      </c>
      <c r="J94" t="s">
        <v>532</v>
      </c>
      <c r="K94" t="s">
        <v>533</v>
      </c>
      <c r="L94" t="s">
        <v>128</v>
      </c>
      <c r="M94">
        <v>553</v>
      </c>
    </row>
    <row r="95" spans="1:13" hidden="1" x14ac:dyDescent="0.45">
      <c r="A95" s="195">
        <v>45306</v>
      </c>
      <c r="B95" t="s">
        <v>534</v>
      </c>
      <c r="C95">
        <v>9</v>
      </c>
      <c r="D95" s="87">
        <v>148836</v>
      </c>
      <c r="E95" s="87">
        <v>148836</v>
      </c>
      <c r="F95" t="s">
        <v>535</v>
      </c>
      <c r="G95">
        <v>100000002</v>
      </c>
      <c r="H95" t="s">
        <v>536</v>
      </c>
      <c r="I95" t="s">
        <v>531</v>
      </c>
      <c r="K95" t="s">
        <v>533</v>
      </c>
      <c r="L95" t="s">
        <v>128</v>
      </c>
      <c r="M95">
        <v>553</v>
      </c>
    </row>
    <row r="96" spans="1:13" hidden="1" x14ac:dyDescent="0.45">
      <c r="A96" s="195">
        <v>45306</v>
      </c>
      <c r="B96" t="s">
        <v>537</v>
      </c>
      <c r="C96">
        <v>2</v>
      </c>
      <c r="D96" s="87">
        <v>3556</v>
      </c>
      <c r="E96" s="87">
        <v>3556</v>
      </c>
      <c r="F96" t="s">
        <v>538</v>
      </c>
      <c r="H96" t="s">
        <v>536</v>
      </c>
      <c r="I96" t="s">
        <v>531</v>
      </c>
      <c r="K96" t="s">
        <v>533</v>
      </c>
      <c r="L96" t="s">
        <v>128</v>
      </c>
      <c r="M96">
        <v>553</v>
      </c>
    </row>
    <row r="97" spans="1:13" hidden="1" x14ac:dyDescent="0.45">
      <c r="A97" s="195">
        <v>45306</v>
      </c>
      <c r="B97" t="s">
        <v>539</v>
      </c>
      <c r="C97">
        <v>4</v>
      </c>
      <c r="D97" s="87">
        <v>3000</v>
      </c>
      <c r="E97" s="87">
        <v>3000</v>
      </c>
      <c r="F97" t="s">
        <v>540</v>
      </c>
      <c r="G97" t="s">
        <v>541</v>
      </c>
      <c r="H97" t="s">
        <v>542</v>
      </c>
      <c r="K97" t="s">
        <v>543</v>
      </c>
      <c r="L97" t="s">
        <v>128</v>
      </c>
      <c r="M97">
        <v>1448</v>
      </c>
    </row>
    <row r="98" spans="1:13" hidden="1" x14ac:dyDescent="0.45">
      <c r="A98" s="195">
        <v>45306</v>
      </c>
      <c r="B98" t="s">
        <v>544</v>
      </c>
      <c r="C98">
        <v>1</v>
      </c>
      <c r="D98">
        <v>0</v>
      </c>
      <c r="E98">
        <v>0</v>
      </c>
      <c r="F98" t="s">
        <v>545</v>
      </c>
      <c r="H98" t="s">
        <v>397</v>
      </c>
      <c r="K98" t="s">
        <v>398</v>
      </c>
      <c r="L98" t="s">
        <v>128</v>
      </c>
      <c r="M98">
        <v>706</v>
      </c>
    </row>
    <row r="99" spans="1:13" hidden="1" x14ac:dyDescent="0.45">
      <c r="A99" s="195">
        <v>45306</v>
      </c>
      <c r="B99" t="s">
        <v>546</v>
      </c>
      <c r="C99">
        <v>2</v>
      </c>
      <c r="D99" s="87">
        <v>5571</v>
      </c>
      <c r="E99" s="87">
        <v>5571</v>
      </c>
      <c r="F99" t="s">
        <v>547</v>
      </c>
      <c r="H99" t="s">
        <v>548</v>
      </c>
      <c r="K99" t="s">
        <v>273</v>
      </c>
      <c r="L99" t="s">
        <v>128</v>
      </c>
      <c r="M99">
        <v>90</v>
      </c>
    </row>
    <row r="100" spans="1:13" hidden="1" x14ac:dyDescent="0.45">
      <c r="A100" s="195">
        <v>45306</v>
      </c>
      <c r="B100" t="s">
        <v>549</v>
      </c>
      <c r="C100">
        <v>4</v>
      </c>
      <c r="D100" s="87">
        <v>8000</v>
      </c>
      <c r="E100" s="87">
        <v>8000</v>
      </c>
      <c r="F100" t="s">
        <v>550</v>
      </c>
      <c r="G100" t="s">
        <v>551</v>
      </c>
      <c r="H100" t="s">
        <v>552</v>
      </c>
      <c r="I100" t="s">
        <v>553</v>
      </c>
      <c r="K100" t="s">
        <v>554</v>
      </c>
      <c r="L100" t="s">
        <v>128</v>
      </c>
      <c r="M100">
        <v>359</v>
      </c>
    </row>
    <row r="101" spans="1:13" hidden="1" x14ac:dyDescent="0.45">
      <c r="A101" s="195">
        <v>45306</v>
      </c>
      <c r="B101" t="s">
        <v>555</v>
      </c>
      <c r="C101">
        <v>2</v>
      </c>
      <c r="D101" s="87">
        <v>76116</v>
      </c>
      <c r="E101" s="87">
        <v>76116</v>
      </c>
      <c r="F101" t="s">
        <v>556</v>
      </c>
      <c r="H101" t="s">
        <v>557</v>
      </c>
      <c r="K101" t="s">
        <v>558</v>
      </c>
      <c r="L101" t="s">
        <v>128</v>
      </c>
      <c r="M101">
        <v>4</v>
      </c>
    </row>
    <row r="102" spans="1:13" hidden="1" x14ac:dyDescent="0.45">
      <c r="A102" s="195">
        <v>45306</v>
      </c>
      <c r="B102" t="s">
        <v>559</v>
      </c>
      <c r="C102">
        <v>5</v>
      </c>
      <c r="D102" s="87">
        <v>42460.639999999999</v>
      </c>
      <c r="E102" s="87">
        <v>42460.639999999999</v>
      </c>
      <c r="F102" t="s">
        <v>560</v>
      </c>
      <c r="G102" t="s">
        <v>561</v>
      </c>
      <c r="H102" t="s">
        <v>562</v>
      </c>
      <c r="I102" t="s">
        <v>347</v>
      </c>
      <c r="K102" t="s">
        <v>563</v>
      </c>
      <c r="L102" t="s">
        <v>128</v>
      </c>
      <c r="M102">
        <v>746</v>
      </c>
    </row>
    <row r="103" spans="1:13" hidden="1" x14ac:dyDescent="0.45">
      <c r="A103" s="195">
        <v>45306</v>
      </c>
      <c r="B103" t="s">
        <v>564</v>
      </c>
      <c r="C103">
        <v>2</v>
      </c>
      <c r="D103" s="87">
        <v>76116</v>
      </c>
      <c r="E103" s="87">
        <v>76116</v>
      </c>
      <c r="F103" t="s">
        <v>565</v>
      </c>
      <c r="H103" t="s">
        <v>271</v>
      </c>
      <c r="I103" t="s">
        <v>566</v>
      </c>
      <c r="L103" t="s">
        <v>128</v>
      </c>
    </row>
    <row r="104" spans="1:13" hidden="1" x14ac:dyDescent="0.45">
      <c r="A104" s="195">
        <v>45307</v>
      </c>
      <c r="B104" t="s">
        <v>567</v>
      </c>
      <c r="C104">
        <v>4</v>
      </c>
      <c r="D104" s="87">
        <v>5000</v>
      </c>
      <c r="E104" s="87">
        <v>5000</v>
      </c>
      <c r="F104" t="s">
        <v>568</v>
      </c>
      <c r="G104" t="s">
        <v>569</v>
      </c>
      <c r="H104" t="s">
        <v>312</v>
      </c>
      <c r="K104" t="s">
        <v>570</v>
      </c>
      <c r="L104" t="s">
        <v>128</v>
      </c>
      <c r="M104">
        <v>1449</v>
      </c>
    </row>
    <row r="105" spans="1:13" hidden="1" x14ac:dyDescent="0.45">
      <c r="A105" s="195">
        <v>45307</v>
      </c>
      <c r="B105" t="s">
        <v>571</v>
      </c>
      <c r="C105">
        <v>4</v>
      </c>
      <c r="D105" s="87">
        <v>17097.98</v>
      </c>
      <c r="E105" s="87">
        <v>17097.98</v>
      </c>
      <c r="F105" t="s">
        <v>572</v>
      </c>
      <c r="G105" t="s">
        <v>573</v>
      </c>
      <c r="H105" t="s">
        <v>574</v>
      </c>
      <c r="I105" s="196">
        <v>45261</v>
      </c>
      <c r="K105" t="s">
        <v>463</v>
      </c>
      <c r="L105" t="s">
        <v>128</v>
      </c>
      <c r="M105">
        <v>705</v>
      </c>
    </row>
    <row r="106" spans="1:13" hidden="1" x14ac:dyDescent="0.45">
      <c r="A106" s="195">
        <v>45307</v>
      </c>
      <c r="B106" t="s">
        <v>575</v>
      </c>
      <c r="C106">
        <v>2</v>
      </c>
      <c r="D106" s="87">
        <v>20463</v>
      </c>
      <c r="E106" s="87">
        <v>20463</v>
      </c>
      <c r="F106" t="s">
        <v>576</v>
      </c>
      <c r="H106" t="s">
        <v>577</v>
      </c>
      <c r="K106" t="s">
        <v>273</v>
      </c>
      <c r="L106" t="s">
        <v>128</v>
      </c>
      <c r="M106">
        <v>90</v>
      </c>
    </row>
    <row r="107" spans="1:13" hidden="1" x14ac:dyDescent="0.45">
      <c r="A107" s="195">
        <v>45307</v>
      </c>
      <c r="B107" t="s">
        <v>578</v>
      </c>
      <c r="C107">
        <v>7</v>
      </c>
      <c r="D107" s="87">
        <v>40000</v>
      </c>
      <c r="E107" s="87">
        <v>40000</v>
      </c>
      <c r="F107" t="s">
        <v>579</v>
      </c>
      <c r="G107" t="s">
        <v>580</v>
      </c>
      <c r="H107" t="s">
        <v>581</v>
      </c>
      <c r="K107" t="s">
        <v>486</v>
      </c>
      <c r="L107" t="s">
        <v>128</v>
      </c>
      <c r="M107">
        <v>1113</v>
      </c>
    </row>
    <row r="108" spans="1:13" hidden="1" x14ac:dyDescent="0.45">
      <c r="A108" s="195">
        <v>45307</v>
      </c>
      <c r="B108" t="s">
        <v>582</v>
      </c>
      <c r="C108">
        <v>4</v>
      </c>
      <c r="D108" s="87">
        <v>5156</v>
      </c>
      <c r="E108" s="87">
        <v>5156</v>
      </c>
      <c r="F108" t="s">
        <v>583</v>
      </c>
      <c r="G108" t="s">
        <v>584</v>
      </c>
      <c r="H108" t="s">
        <v>585</v>
      </c>
      <c r="K108" t="s">
        <v>586</v>
      </c>
      <c r="L108" t="s">
        <v>128</v>
      </c>
      <c r="M108">
        <v>462</v>
      </c>
    </row>
    <row r="109" spans="1:13" hidden="1" x14ac:dyDescent="0.45">
      <c r="A109" s="195">
        <v>45308</v>
      </c>
      <c r="B109" t="s">
        <v>587</v>
      </c>
      <c r="C109">
        <v>4</v>
      </c>
      <c r="D109" s="87">
        <v>3000</v>
      </c>
      <c r="E109" s="87">
        <v>3000</v>
      </c>
      <c r="F109" t="s">
        <v>588</v>
      </c>
      <c r="G109" t="s">
        <v>589</v>
      </c>
      <c r="H109" t="s">
        <v>312</v>
      </c>
      <c r="K109" t="s">
        <v>590</v>
      </c>
      <c r="L109" t="s">
        <v>128</v>
      </c>
      <c r="M109">
        <v>1206</v>
      </c>
    </row>
    <row r="110" spans="1:13" hidden="1" x14ac:dyDescent="0.45">
      <c r="A110" s="195">
        <v>45308</v>
      </c>
      <c r="B110" t="s">
        <v>591</v>
      </c>
      <c r="C110">
        <v>4</v>
      </c>
      <c r="D110" s="87">
        <v>3000</v>
      </c>
      <c r="E110" s="87">
        <v>3000</v>
      </c>
      <c r="F110" t="s">
        <v>592</v>
      </c>
      <c r="G110" t="s">
        <v>593</v>
      </c>
      <c r="H110" t="s">
        <v>594</v>
      </c>
      <c r="I110" t="s">
        <v>595</v>
      </c>
      <c r="K110" t="s">
        <v>596</v>
      </c>
      <c r="L110" t="s">
        <v>128</v>
      </c>
      <c r="M110">
        <v>1416</v>
      </c>
    </row>
    <row r="111" spans="1:13" hidden="1" x14ac:dyDescent="0.45">
      <c r="A111" s="195">
        <v>45308</v>
      </c>
      <c r="B111" t="s">
        <v>597</v>
      </c>
      <c r="C111">
        <v>4</v>
      </c>
      <c r="D111" s="87">
        <v>4000</v>
      </c>
      <c r="E111" s="87">
        <v>4000</v>
      </c>
      <c r="F111" t="s">
        <v>598</v>
      </c>
      <c r="G111" t="s">
        <v>599</v>
      </c>
      <c r="H111" t="s">
        <v>312</v>
      </c>
      <c r="K111" t="s">
        <v>600</v>
      </c>
      <c r="L111" t="s">
        <v>128</v>
      </c>
      <c r="M111">
        <v>1224</v>
      </c>
    </row>
    <row r="112" spans="1:13" hidden="1" x14ac:dyDescent="0.45">
      <c r="A112" s="195">
        <v>45308</v>
      </c>
      <c r="B112" t="s">
        <v>601</v>
      </c>
      <c r="C112">
        <v>4</v>
      </c>
      <c r="D112" s="87">
        <v>4000</v>
      </c>
      <c r="E112" s="87">
        <v>4000</v>
      </c>
      <c r="F112" t="s">
        <v>602</v>
      </c>
      <c r="G112" t="s">
        <v>603</v>
      </c>
      <c r="H112" t="s">
        <v>312</v>
      </c>
      <c r="K112" t="s">
        <v>604</v>
      </c>
      <c r="L112" t="s">
        <v>128</v>
      </c>
      <c r="M112">
        <v>1149</v>
      </c>
    </row>
    <row r="113" spans="1:13" hidden="1" x14ac:dyDescent="0.45">
      <c r="A113" s="195">
        <v>45308</v>
      </c>
      <c r="B113" t="s">
        <v>605</v>
      </c>
      <c r="C113">
        <v>4</v>
      </c>
      <c r="D113" s="87">
        <v>4852</v>
      </c>
      <c r="E113" s="87">
        <v>4852</v>
      </c>
      <c r="F113" t="s">
        <v>606</v>
      </c>
      <c r="G113" t="s">
        <v>607</v>
      </c>
      <c r="H113" t="s">
        <v>608</v>
      </c>
      <c r="I113" t="s">
        <v>609</v>
      </c>
      <c r="K113" t="s">
        <v>250</v>
      </c>
      <c r="L113" t="s">
        <v>128</v>
      </c>
      <c r="M113">
        <v>1167</v>
      </c>
    </row>
    <row r="114" spans="1:13" hidden="1" x14ac:dyDescent="0.45">
      <c r="A114" s="195">
        <v>45308</v>
      </c>
      <c r="B114" t="s">
        <v>610</v>
      </c>
      <c r="C114">
        <v>2</v>
      </c>
      <c r="D114" s="87">
        <v>1000</v>
      </c>
      <c r="E114" s="87">
        <v>1000</v>
      </c>
      <c r="F114" t="s">
        <v>611</v>
      </c>
      <c r="K114" t="s">
        <v>266</v>
      </c>
      <c r="L114" t="s">
        <v>128</v>
      </c>
      <c r="M114">
        <v>221</v>
      </c>
    </row>
    <row r="115" spans="1:13" hidden="1" x14ac:dyDescent="0.45">
      <c r="A115" s="195">
        <v>45308</v>
      </c>
      <c r="B115" t="s">
        <v>612</v>
      </c>
      <c r="C115">
        <v>4</v>
      </c>
      <c r="D115" s="87">
        <v>48423.4</v>
      </c>
      <c r="E115" s="87">
        <v>48423.4</v>
      </c>
      <c r="F115" t="s">
        <v>613</v>
      </c>
      <c r="H115" t="s">
        <v>614</v>
      </c>
      <c r="I115" t="s">
        <v>615</v>
      </c>
      <c r="J115" t="s">
        <v>616</v>
      </c>
      <c r="L115" t="s">
        <v>128</v>
      </c>
    </row>
    <row r="116" spans="1:13" hidden="1" x14ac:dyDescent="0.45">
      <c r="A116" s="195">
        <v>45308</v>
      </c>
      <c r="B116" t="s">
        <v>617</v>
      </c>
      <c r="C116">
        <v>4</v>
      </c>
      <c r="D116" s="87">
        <v>115451.14</v>
      </c>
      <c r="E116" s="87">
        <v>115451.14</v>
      </c>
      <c r="F116" t="s">
        <v>618</v>
      </c>
      <c r="H116" t="s">
        <v>619</v>
      </c>
      <c r="L116" t="s">
        <v>128</v>
      </c>
    </row>
    <row r="117" spans="1:13" hidden="1" x14ac:dyDescent="0.45">
      <c r="A117" s="195">
        <v>45308</v>
      </c>
      <c r="B117" t="s">
        <v>620</v>
      </c>
      <c r="C117">
        <v>2</v>
      </c>
      <c r="D117" s="87">
        <v>15000</v>
      </c>
      <c r="E117" s="87">
        <v>15000</v>
      </c>
      <c r="H117" t="s">
        <v>268</v>
      </c>
      <c r="L117" t="s">
        <v>128</v>
      </c>
    </row>
    <row r="118" spans="1:13" hidden="1" x14ac:dyDescent="0.45">
      <c r="A118" s="195">
        <v>45308</v>
      </c>
      <c r="B118" t="s">
        <v>621</v>
      </c>
      <c r="C118">
        <v>2</v>
      </c>
      <c r="D118" s="87">
        <v>2160</v>
      </c>
      <c r="E118" s="87">
        <v>2160</v>
      </c>
      <c r="H118" t="s">
        <v>622</v>
      </c>
      <c r="L118" t="s">
        <v>128</v>
      </c>
    </row>
    <row r="119" spans="1:13" hidden="1" x14ac:dyDescent="0.45">
      <c r="A119" s="195">
        <v>45308</v>
      </c>
      <c r="B119" t="s">
        <v>623</v>
      </c>
      <c r="C119">
        <v>2</v>
      </c>
      <c r="D119" s="87">
        <v>2000</v>
      </c>
      <c r="E119" s="87">
        <v>2000</v>
      </c>
      <c r="H119" t="s">
        <v>268</v>
      </c>
      <c r="L119" t="s">
        <v>128</v>
      </c>
    </row>
    <row r="120" spans="1:13" hidden="1" x14ac:dyDescent="0.45">
      <c r="A120" s="195">
        <v>45310</v>
      </c>
      <c r="B120" t="s">
        <v>624</v>
      </c>
      <c r="C120">
        <v>2</v>
      </c>
      <c r="D120" s="87">
        <v>3000</v>
      </c>
      <c r="E120" s="87">
        <v>3000</v>
      </c>
      <c r="H120" t="s">
        <v>625</v>
      </c>
      <c r="L120" t="s">
        <v>128</v>
      </c>
    </row>
    <row r="121" spans="1:13" hidden="1" x14ac:dyDescent="0.45">
      <c r="A121" s="195">
        <v>45310</v>
      </c>
      <c r="B121" t="s">
        <v>626</v>
      </c>
      <c r="C121">
        <v>2</v>
      </c>
      <c r="D121" s="87">
        <v>24211.7</v>
      </c>
      <c r="E121" s="87">
        <v>24211.7</v>
      </c>
      <c r="F121" t="s">
        <v>627</v>
      </c>
      <c r="H121" t="s">
        <v>628</v>
      </c>
      <c r="K121" t="s">
        <v>273</v>
      </c>
      <c r="L121" t="s">
        <v>128</v>
      </c>
      <c r="M121">
        <v>90</v>
      </c>
    </row>
    <row r="122" spans="1:13" hidden="1" x14ac:dyDescent="0.45">
      <c r="A122" s="195">
        <v>45310</v>
      </c>
      <c r="B122" t="s">
        <v>629</v>
      </c>
      <c r="C122">
        <v>2</v>
      </c>
      <c r="D122" s="87">
        <v>57725.57</v>
      </c>
      <c r="E122" s="87">
        <v>57725.57</v>
      </c>
      <c r="F122" t="s">
        <v>630</v>
      </c>
      <c r="H122" t="s">
        <v>631</v>
      </c>
      <c r="K122" t="s">
        <v>273</v>
      </c>
      <c r="L122" t="s">
        <v>128</v>
      </c>
      <c r="M122">
        <v>90</v>
      </c>
    </row>
    <row r="123" spans="1:13" hidden="1" x14ac:dyDescent="0.45">
      <c r="A123" s="195">
        <v>45310</v>
      </c>
      <c r="B123" t="s">
        <v>632</v>
      </c>
      <c r="C123">
        <v>4</v>
      </c>
      <c r="D123" s="87">
        <v>2000</v>
      </c>
      <c r="E123" s="87">
        <v>2000</v>
      </c>
      <c r="F123" t="s">
        <v>633</v>
      </c>
      <c r="G123" t="s">
        <v>634</v>
      </c>
      <c r="H123" t="s">
        <v>312</v>
      </c>
      <c r="K123" t="s">
        <v>635</v>
      </c>
      <c r="L123" t="s">
        <v>128</v>
      </c>
      <c r="M123">
        <v>422</v>
      </c>
    </row>
    <row r="124" spans="1:13" hidden="1" x14ac:dyDescent="0.45">
      <c r="A124" s="195">
        <v>45310</v>
      </c>
      <c r="B124" t="s">
        <v>636</v>
      </c>
      <c r="C124">
        <v>4</v>
      </c>
      <c r="D124" s="87">
        <v>5000</v>
      </c>
      <c r="E124" s="87">
        <v>5000</v>
      </c>
      <c r="F124" t="s">
        <v>637</v>
      </c>
      <c r="G124" t="s">
        <v>638</v>
      </c>
      <c r="H124" t="s">
        <v>312</v>
      </c>
      <c r="K124" t="s">
        <v>639</v>
      </c>
      <c r="L124" t="s">
        <v>128</v>
      </c>
      <c r="M124">
        <v>173</v>
      </c>
    </row>
    <row r="125" spans="1:13" hidden="1" x14ac:dyDescent="0.45">
      <c r="A125" s="195">
        <v>45310</v>
      </c>
      <c r="B125" t="s">
        <v>640</v>
      </c>
      <c r="C125">
        <v>4</v>
      </c>
      <c r="D125" s="87">
        <v>9280</v>
      </c>
      <c r="E125" s="87">
        <v>9280</v>
      </c>
      <c r="F125" t="s">
        <v>641</v>
      </c>
      <c r="G125" t="s">
        <v>642</v>
      </c>
      <c r="H125" t="s">
        <v>643</v>
      </c>
      <c r="I125" t="s">
        <v>362</v>
      </c>
      <c r="K125" t="s">
        <v>491</v>
      </c>
      <c r="L125" t="s">
        <v>128</v>
      </c>
      <c r="M125">
        <v>1457</v>
      </c>
    </row>
    <row r="126" spans="1:13" hidden="1" x14ac:dyDescent="0.45">
      <c r="A126" s="195">
        <v>45310</v>
      </c>
      <c r="B126" t="s">
        <v>644</v>
      </c>
      <c r="C126">
        <v>4</v>
      </c>
      <c r="D126" s="87">
        <v>74704</v>
      </c>
      <c r="E126" s="87">
        <v>74704</v>
      </c>
      <c r="F126" t="s">
        <v>645</v>
      </c>
      <c r="G126" t="s">
        <v>646</v>
      </c>
      <c r="H126" t="s">
        <v>647</v>
      </c>
      <c r="I126" t="s">
        <v>648</v>
      </c>
      <c r="J126" t="s">
        <v>347</v>
      </c>
      <c r="K126" t="s">
        <v>649</v>
      </c>
      <c r="L126" t="s">
        <v>128</v>
      </c>
      <c r="M126">
        <v>124</v>
      </c>
    </row>
    <row r="127" spans="1:13" hidden="1" x14ac:dyDescent="0.45">
      <c r="A127" s="195">
        <v>45310</v>
      </c>
      <c r="B127" t="s">
        <v>650</v>
      </c>
      <c r="C127">
        <v>1</v>
      </c>
      <c r="D127">
        <v>0</v>
      </c>
      <c r="E127">
        <v>0</v>
      </c>
      <c r="F127" t="s">
        <v>651</v>
      </c>
      <c r="H127" t="s">
        <v>397</v>
      </c>
      <c r="K127" t="s">
        <v>398</v>
      </c>
      <c r="L127" t="s">
        <v>128</v>
      </c>
      <c r="M127">
        <v>706</v>
      </c>
    </row>
    <row r="128" spans="1:13" hidden="1" x14ac:dyDescent="0.45">
      <c r="A128" s="195">
        <v>45310</v>
      </c>
      <c r="B128" t="s">
        <v>652</v>
      </c>
      <c r="C128">
        <v>4</v>
      </c>
      <c r="D128" s="87">
        <v>51318.400000000001</v>
      </c>
      <c r="E128" s="87">
        <v>51318.400000000001</v>
      </c>
      <c r="F128" t="s">
        <v>653</v>
      </c>
      <c r="G128" t="s">
        <v>654</v>
      </c>
      <c r="H128" t="s">
        <v>655</v>
      </c>
      <c r="I128" t="s">
        <v>656</v>
      </c>
      <c r="K128" t="s">
        <v>657</v>
      </c>
      <c r="L128" t="s">
        <v>128</v>
      </c>
      <c r="M128">
        <v>769</v>
      </c>
    </row>
    <row r="129" spans="1:13" hidden="1" x14ac:dyDescent="0.45">
      <c r="A129" s="195">
        <v>45310</v>
      </c>
      <c r="B129" t="s">
        <v>658</v>
      </c>
      <c r="C129">
        <v>4</v>
      </c>
      <c r="D129" s="87">
        <v>55865.599999999999</v>
      </c>
      <c r="E129" s="87">
        <v>55865.599999999999</v>
      </c>
      <c r="F129" t="s">
        <v>659</v>
      </c>
      <c r="G129" t="s">
        <v>660</v>
      </c>
      <c r="H129" t="s">
        <v>661</v>
      </c>
      <c r="I129" t="s">
        <v>662</v>
      </c>
      <c r="K129" t="s">
        <v>657</v>
      </c>
      <c r="L129" t="s">
        <v>128</v>
      </c>
      <c r="M129">
        <v>769</v>
      </c>
    </row>
    <row r="130" spans="1:13" hidden="1" x14ac:dyDescent="0.45">
      <c r="A130" s="195">
        <v>45310</v>
      </c>
      <c r="B130" t="s">
        <v>663</v>
      </c>
      <c r="C130">
        <v>4</v>
      </c>
      <c r="D130" s="87">
        <v>61480</v>
      </c>
      <c r="E130" s="87">
        <v>61480</v>
      </c>
      <c r="F130" t="s">
        <v>664</v>
      </c>
      <c r="G130" t="s">
        <v>665</v>
      </c>
      <c r="H130" t="s">
        <v>666</v>
      </c>
      <c r="I130" t="s">
        <v>667</v>
      </c>
      <c r="K130" t="s">
        <v>668</v>
      </c>
      <c r="L130" t="s">
        <v>128</v>
      </c>
      <c r="M130">
        <v>1358</v>
      </c>
    </row>
    <row r="131" spans="1:13" hidden="1" x14ac:dyDescent="0.45">
      <c r="A131" s="195">
        <v>45310</v>
      </c>
      <c r="B131" t="s">
        <v>669</v>
      </c>
      <c r="C131">
        <v>4</v>
      </c>
      <c r="D131" s="87">
        <v>62602.879999999997</v>
      </c>
      <c r="E131" s="87">
        <v>62602.879999999997</v>
      </c>
      <c r="F131" t="s">
        <v>670</v>
      </c>
      <c r="G131" t="s">
        <v>671</v>
      </c>
      <c r="H131" t="s">
        <v>672</v>
      </c>
      <c r="K131" t="s">
        <v>673</v>
      </c>
      <c r="L131" t="s">
        <v>128</v>
      </c>
      <c r="M131">
        <v>1392</v>
      </c>
    </row>
    <row r="132" spans="1:13" hidden="1" x14ac:dyDescent="0.45">
      <c r="A132" s="195">
        <v>45310</v>
      </c>
      <c r="B132" t="s">
        <v>674</v>
      </c>
      <c r="C132">
        <v>2</v>
      </c>
      <c r="D132" s="87">
        <v>3000</v>
      </c>
      <c r="E132" s="87">
        <v>3000</v>
      </c>
      <c r="F132" t="s">
        <v>675</v>
      </c>
      <c r="H132" t="s">
        <v>676</v>
      </c>
      <c r="K132" t="s">
        <v>273</v>
      </c>
      <c r="L132" t="s">
        <v>128</v>
      </c>
      <c r="M132">
        <v>90</v>
      </c>
    </row>
    <row r="133" spans="1:13" hidden="1" x14ac:dyDescent="0.45">
      <c r="A133" s="195">
        <v>45313</v>
      </c>
      <c r="B133" t="s">
        <v>677</v>
      </c>
      <c r="C133">
        <v>4</v>
      </c>
      <c r="D133" s="87">
        <v>5222.8</v>
      </c>
      <c r="E133" s="87">
        <v>5222.8</v>
      </c>
      <c r="F133" t="s">
        <v>678</v>
      </c>
      <c r="G133" t="s">
        <v>679</v>
      </c>
      <c r="H133" t="s">
        <v>680</v>
      </c>
      <c r="I133" t="s">
        <v>681</v>
      </c>
      <c r="K133" t="s">
        <v>682</v>
      </c>
      <c r="L133" t="s">
        <v>128</v>
      </c>
      <c r="M133">
        <v>976</v>
      </c>
    </row>
    <row r="134" spans="1:13" hidden="1" x14ac:dyDescent="0.45">
      <c r="A134" s="195">
        <v>45314</v>
      </c>
      <c r="B134" t="s">
        <v>683</v>
      </c>
      <c r="C134">
        <v>4</v>
      </c>
      <c r="D134" s="87">
        <v>1400</v>
      </c>
      <c r="E134" s="87">
        <v>1400</v>
      </c>
      <c r="F134" t="s">
        <v>684</v>
      </c>
      <c r="G134" t="s">
        <v>685</v>
      </c>
      <c r="H134" t="s">
        <v>686</v>
      </c>
      <c r="I134" t="s">
        <v>687</v>
      </c>
      <c r="K134" t="s">
        <v>688</v>
      </c>
      <c r="L134" t="s">
        <v>128</v>
      </c>
      <c r="M134">
        <v>195</v>
      </c>
    </row>
    <row r="135" spans="1:13" hidden="1" x14ac:dyDescent="0.45">
      <c r="A135" s="195">
        <v>45315</v>
      </c>
      <c r="B135" t="s">
        <v>689</v>
      </c>
      <c r="C135">
        <v>2</v>
      </c>
      <c r="D135" s="87">
        <v>5000</v>
      </c>
      <c r="E135" s="87">
        <v>5000</v>
      </c>
      <c r="F135" t="s">
        <v>690</v>
      </c>
      <c r="H135" t="s">
        <v>691</v>
      </c>
      <c r="I135" t="s">
        <v>692</v>
      </c>
      <c r="K135" t="s">
        <v>693</v>
      </c>
      <c r="L135" t="s">
        <v>128</v>
      </c>
      <c r="M135">
        <v>1095</v>
      </c>
    </row>
    <row r="136" spans="1:13" hidden="1" x14ac:dyDescent="0.45">
      <c r="A136" s="195">
        <v>45315</v>
      </c>
      <c r="B136" t="s">
        <v>694</v>
      </c>
      <c r="C136">
        <v>2</v>
      </c>
      <c r="D136" s="87">
        <v>5000</v>
      </c>
      <c r="E136" s="87">
        <v>5000</v>
      </c>
      <c r="F136" t="s">
        <v>695</v>
      </c>
      <c r="H136" t="s">
        <v>696</v>
      </c>
      <c r="I136" t="s">
        <v>692</v>
      </c>
      <c r="L136" t="s">
        <v>128</v>
      </c>
    </row>
    <row r="137" spans="1:13" hidden="1" x14ac:dyDescent="0.45">
      <c r="A137" s="195">
        <v>45316</v>
      </c>
      <c r="B137" t="s">
        <v>697</v>
      </c>
      <c r="C137">
        <v>4</v>
      </c>
      <c r="D137" s="87">
        <v>3200</v>
      </c>
      <c r="E137" s="87">
        <v>3200</v>
      </c>
      <c r="F137" t="s">
        <v>698</v>
      </c>
      <c r="G137" t="s">
        <v>699</v>
      </c>
      <c r="H137" t="s">
        <v>686</v>
      </c>
      <c r="I137" t="s">
        <v>687</v>
      </c>
      <c r="K137" t="s">
        <v>700</v>
      </c>
      <c r="L137" t="s">
        <v>128</v>
      </c>
      <c r="M137" t="s">
        <v>701</v>
      </c>
    </row>
    <row r="138" spans="1:13" hidden="1" x14ac:dyDescent="0.45">
      <c r="A138" s="195">
        <v>45317</v>
      </c>
      <c r="B138" t="s">
        <v>702</v>
      </c>
      <c r="C138">
        <v>4</v>
      </c>
      <c r="D138" s="87">
        <v>148070.42000000001</v>
      </c>
      <c r="E138" s="87">
        <v>148070.42000000001</v>
      </c>
      <c r="F138" t="s">
        <v>703</v>
      </c>
      <c r="H138" t="s">
        <v>704</v>
      </c>
      <c r="I138" t="s">
        <v>705</v>
      </c>
      <c r="L138" t="s">
        <v>128</v>
      </c>
    </row>
    <row r="139" spans="1:13" hidden="1" x14ac:dyDescent="0.45">
      <c r="A139" s="195">
        <v>45317</v>
      </c>
      <c r="B139" t="s">
        <v>706</v>
      </c>
      <c r="C139">
        <v>2</v>
      </c>
      <c r="D139" s="87">
        <v>3520</v>
      </c>
      <c r="E139" s="87">
        <v>3520</v>
      </c>
      <c r="H139" t="s">
        <v>268</v>
      </c>
      <c r="L139" t="s">
        <v>128</v>
      </c>
    </row>
    <row r="140" spans="1:13" hidden="1" x14ac:dyDescent="0.45">
      <c r="A140" s="195">
        <v>45317</v>
      </c>
      <c r="B140" t="s">
        <v>707</v>
      </c>
      <c r="C140">
        <v>2</v>
      </c>
      <c r="D140" s="87">
        <v>3190</v>
      </c>
      <c r="E140" s="87">
        <v>3190</v>
      </c>
      <c r="H140" t="s">
        <v>268</v>
      </c>
      <c r="L140" t="s">
        <v>128</v>
      </c>
    </row>
    <row r="141" spans="1:13" hidden="1" x14ac:dyDescent="0.45">
      <c r="A141" s="195">
        <v>45317</v>
      </c>
      <c r="B141" t="s">
        <v>708</v>
      </c>
      <c r="C141">
        <v>2</v>
      </c>
      <c r="D141" s="87">
        <v>20000</v>
      </c>
      <c r="E141" s="87">
        <v>20000</v>
      </c>
      <c r="H141" t="s">
        <v>268</v>
      </c>
      <c r="L141" t="s">
        <v>128</v>
      </c>
    </row>
    <row r="142" spans="1:13" hidden="1" x14ac:dyDescent="0.45">
      <c r="A142" s="195">
        <v>45318</v>
      </c>
      <c r="B142" t="s">
        <v>709</v>
      </c>
      <c r="C142">
        <v>2</v>
      </c>
      <c r="D142" s="87">
        <v>7500</v>
      </c>
      <c r="E142" s="87">
        <v>7500</v>
      </c>
      <c r="G142" t="s">
        <v>710</v>
      </c>
      <c r="H142" t="s">
        <v>711</v>
      </c>
      <c r="I142" t="s">
        <v>712</v>
      </c>
      <c r="L142" t="s">
        <v>128</v>
      </c>
    </row>
    <row r="143" spans="1:13" hidden="1" x14ac:dyDescent="0.45">
      <c r="A143" s="195">
        <v>45318</v>
      </c>
      <c r="B143" t="s">
        <v>713</v>
      </c>
      <c r="C143">
        <v>2</v>
      </c>
      <c r="D143" s="87">
        <v>7500</v>
      </c>
      <c r="E143" s="87">
        <v>7500</v>
      </c>
      <c r="F143" t="s">
        <v>714</v>
      </c>
      <c r="G143" t="s">
        <v>710</v>
      </c>
      <c r="H143" t="s">
        <v>711</v>
      </c>
      <c r="I143" t="s">
        <v>712</v>
      </c>
      <c r="K143" t="s">
        <v>715</v>
      </c>
      <c r="L143" t="s">
        <v>128</v>
      </c>
      <c r="M143">
        <v>410</v>
      </c>
    </row>
    <row r="144" spans="1:13" hidden="1" x14ac:dyDescent="0.45">
      <c r="A144" s="195">
        <v>45320</v>
      </c>
      <c r="B144" t="s">
        <v>716</v>
      </c>
      <c r="C144">
        <v>4</v>
      </c>
      <c r="D144" s="87">
        <v>5000</v>
      </c>
      <c r="E144" s="87">
        <v>5000</v>
      </c>
      <c r="F144" t="s">
        <v>717</v>
      </c>
      <c r="G144" t="s">
        <v>718</v>
      </c>
      <c r="H144" t="s">
        <v>719</v>
      </c>
      <c r="K144" t="s">
        <v>720</v>
      </c>
      <c r="L144" t="s">
        <v>128</v>
      </c>
      <c r="M144">
        <v>100</v>
      </c>
    </row>
    <row r="145" spans="1:13" hidden="1" x14ac:dyDescent="0.45">
      <c r="A145" s="195">
        <v>45320</v>
      </c>
      <c r="B145" t="s">
        <v>721</v>
      </c>
      <c r="C145">
        <v>4</v>
      </c>
      <c r="D145" s="87">
        <v>5000</v>
      </c>
      <c r="E145" s="87">
        <v>5000</v>
      </c>
      <c r="F145" t="s">
        <v>722</v>
      </c>
      <c r="G145" t="s">
        <v>723</v>
      </c>
      <c r="H145" t="s">
        <v>724</v>
      </c>
      <c r="K145" t="s">
        <v>725</v>
      </c>
      <c r="L145" t="s">
        <v>128</v>
      </c>
      <c r="M145">
        <v>802</v>
      </c>
    </row>
    <row r="146" spans="1:13" hidden="1" x14ac:dyDescent="0.45">
      <c r="A146" s="195">
        <v>45320</v>
      </c>
      <c r="B146" t="s">
        <v>726</v>
      </c>
      <c r="C146">
        <v>4</v>
      </c>
      <c r="D146" s="87">
        <v>7206</v>
      </c>
      <c r="E146" s="87">
        <v>7206</v>
      </c>
      <c r="F146" t="s">
        <v>727</v>
      </c>
      <c r="G146" t="s">
        <v>728</v>
      </c>
      <c r="H146" t="s">
        <v>729</v>
      </c>
      <c r="K146" t="s">
        <v>586</v>
      </c>
      <c r="L146" t="s">
        <v>128</v>
      </c>
      <c r="M146">
        <v>462</v>
      </c>
    </row>
    <row r="147" spans="1:13" hidden="1" x14ac:dyDescent="0.45">
      <c r="A147" s="195">
        <v>45320</v>
      </c>
      <c r="B147" t="s">
        <v>730</v>
      </c>
      <c r="C147">
        <v>4</v>
      </c>
      <c r="D147" s="87">
        <v>10445.620000000001</v>
      </c>
      <c r="E147" s="87">
        <v>10445.620000000001</v>
      </c>
      <c r="F147" t="s">
        <v>731</v>
      </c>
      <c r="G147" t="s">
        <v>732</v>
      </c>
      <c r="H147" t="s">
        <v>733</v>
      </c>
      <c r="I147" t="s">
        <v>734</v>
      </c>
      <c r="K147" t="s">
        <v>682</v>
      </c>
      <c r="L147" t="s">
        <v>128</v>
      </c>
      <c r="M147">
        <v>976</v>
      </c>
    </row>
    <row r="148" spans="1:13" hidden="1" x14ac:dyDescent="0.45">
      <c r="A148" s="195">
        <v>45320</v>
      </c>
      <c r="B148" t="s">
        <v>735</v>
      </c>
      <c r="C148">
        <v>4</v>
      </c>
      <c r="D148">
        <v>186</v>
      </c>
      <c r="E148">
        <v>186</v>
      </c>
      <c r="F148" t="s">
        <v>736</v>
      </c>
      <c r="G148" t="s">
        <v>737</v>
      </c>
      <c r="H148" t="s">
        <v>738</v>
      </c>
      <c r="I148" t="s">
        <v>739</v>
      </c>
      <c r="K148" t="s">
        <v>463</v>
      </c>
      <c r="L148" t="s">
        <v>128</v>
      </c>
      <c r="M148">
        <v>705</v>
      </c>
    </row>
    <row r="149" spans="1:13" hidden="1" x14ac:dyDescent="0.45">
      <c r="A149" s="195">
        <v>45320</v>
      </c>
      <c r="B149" t="s">
        <v>740</v>
      </c>
      <c r="C149">
        <v>4</v>
      </c>
      <c r="D149">
        <v>152</v>
      </c>
      <c r="E149">
        <v>152</v>
      </c>
      <c r="F149" t="s">
        <v>741</v>
      </c>
      <c r="G149" t="s">
        <v>737</v>
      </c>
      <c r="H149" t="s">
        <v>738</v>
      </c>
      <c r="I149" t="s">
        <v>739</v>
      </c>
      <c r="K149" t="s">
        <v>463</v>
      </c>
      <c r="L149" t="s">
        <v>128</v>
      </c>
      <c r="M149">
        <v>705</v>
      </c>
    </row>
    <row r="150" spans="1:13" hidden="1" x14ac:dyDescent="0.45">
      <c r="A150" s="195">
        <v>45320</v>
      </c>
      <c r="B150" t="s">
        <v>742</v>
      </c>
      <c r="C150">
        <v>4</v>
      </c>
      <c r="D150" s="87">
        <v>25912</v>
      </c>
      <c r="E150" s="87">
        <v>25912</v>
      </c>
      <c r="F150" t="s">
        <v>743</v>
      </c>
      <c r="G150" t="s">
        <v>737</v>
      </c>
      <c r="H150" t="s">
        <v>738</v>
      </c>
      <c r="I150" t="s">
        <v>739</v>
      </c>
      <c r="K150" t="s">
        <v>463</v>
      </c>
      <c r="L150" t="s">
        <v>128</v>
      </c>
      <c r="M150">
        <v>705</v>
      </c>
    </row>
    <row r="151" spans="1:13" hidden="1" x14ac:dyDescent="0.45">
      <c r="A151" s="195">
        <v>45320</v>
      </c>
      <c r="B151" t="s">
        <v>744</v>
      </c>
      <c r="C151">
        <v>4</v>
      </c>
      <c r="D151" s="87">
        <v>4470</v>
      </c>
      <c r="E151" s="87">
        <v>4470</v>
      </c>
      <c r="F151" t="s">
        <v>745</v>
      </c>
      <c r="G151" t="s">
        <v>737</v>
      </c>
      <c r="H151" t="s">
        <v>738</v>
      </c>
      <c r="I151" t="s">
        <v>739</v>
      </c>
      <c r="K151" t="s">
        <v>463</v>
      </c>
      <c r="L151" t="s">
        <v>128</v>
      </c>
      <c r="M151">
        <v>705</v>
      </c>
    </row>
    <row r="152" spans="1:13" hidden="1" x14ac:dyDescent="0.45">
      <c r="A152" s="195">
        <v>45320</v>
      </c>
      <c r="B152" t="s">
        <v>746</v>
      </c>
      <c r="C152">
        <v>4</v>
      </c>
      <c r="D152" s="87">
        <v>18658</v>
      </c>
      <c r="E152" s="87">
        <v>18658</v>
      </c>
      <c r="F152" t="s">
        <v>747</v>
      </c>
      <c r="G152" t="s">
        <v>737</v>
      </c>
      <c r="H152" t="s">
        <v>738</v>
      </c>
      <c r="I152" t="s">
        <v>739</v>
      </c>
      <c r="K152" t="s">
        <v>463</v>
      </c>
      <c r="L152" t="s">
        <v>128</v>
      </c>
      <c r="M152">
        <v>705</v>
      </c>
    </row>
    <row r="153" spans="1:13" hidden="1" x14ac:dyDescent="0.45">
      <c r="A153" s="195">
        <v>45320</v>
      </c>
      <c r="B153" t="s">
        <v>748</v>
      </c>
      <c r="C153">
        <v>4</v>
      </c>
      <c r="D153" s="87">
        <v>193325.36</v>
      </c>
      <c r="E153" s="87">
        <v>193325.36</v>
      </c>
      <c r="F153" t="s">
        <v>749</v>
      </c>
      <c r="H153" t="s">
        <v>750</v>
      </c>
      <c r="I153" t="s">
        <v>751</v>
      </c>
      <c r="J153" t="s">
        <v>752</v>
      </c>
      <c r="L153" t="s">
        <v>128</v>
      </c>
    </row>
    <row r="154" spans="1:13" hidden="1" x14ac:dyDescent="0.45">
      <c r="A154" s="195">
        <v>45321</v>
      </c>
      <c r="B154" t="s">
        <v>753</v>
      </c>
      <c r="C154">
        <v>2</v>
      </c>
      <c r="D154" s="87">
        <v>1400</v>
      </c>
      <c r="E154" s="87">
        <v>1400</v>
      </c>
      <c r="H154" t="s">
        <v>754</v>
      </c>
      <c r="L154" t="s">
        <v>128</v>
      </c>
    </row>
    <row r="155" spans="1:13" hidden="1" x14ac:dyDescent="0.45">
      <c r="A155" s="195">
        <v>45321</v>
      </c>
      <c r="B155" t="s">
        <v>755</v>
      </c>
      <c r="C155">
        <v>2</v>
      </c>
      <c r="D155" s="87">
        <v>5000</v>
      </c>
      <c r="E155" s="87">
        <v>5000</v>
      </c>
      <c r="F155" t="s">
        <v>756</v>
      </c>
      <c r="H155" t="s">
        <v>757</v>
      </c>
      <c r="K155" t="s">
        <v>558</v>
      </c>
      <c r="L155" t="s">
        <v>128</v>
      </c>
      <c r="M155">
        <v>4</v>
      </c>
    </row>
    <row r="156" spans="1:13" hidden="1" x14ac:dyDescent="0.45">
      <c r="A156" s="195">
        <v>45321</v>
      </c>
      <c r="B156" t="s">
        <v>758</v>
      </c>
      <c r="C156">
        <v>2</v>
      </c>
      <c r="D156" s="87">
        <v>1400</v>
      </c>
      <c r="E156" s="87">
        <v>1400</v>
      </c>
      <c r="F156" t="s">
        <v>759</v>
      </c>
      <c r="H156" t="s">
        <v>760</v>
      </c>
      <c r="K156" t="s">
        <v>761</v>
      </c>
      <c r="L156" t="s">
        <v>128</v>
      </c>
      <c r="M156">
        <v>730</v>
      </c>
    </row>
    <row r="157" spans="1:13" hidden="1" x14ac:dyDescent="0.45">
      <c r="A157" s="195">
        <v>45321</v>
      </c>
      <c r="B157" t="s">
        <v>762</v>
      </c>
      <c r="C157">
        <v>4</v>
      </c>
      <c r="D157" s="87">
        <v>5000</v>
      </c>
      <c r="E157" s="87">
        <v>5000</v>
      </c>
      <c r="F157" t="s">
        <v>763</v>
      </c>
      <c r="G157" t="s">
        <v>764</v>
      </c>
      <c r="H157" t="s">
        <v>765</v>
      </c>
      <c r="K157" t="s">
        <v>766</v>
      </c>
      <c r="L157" t="s">
        <v>128</v>
      </c>
      <c r="M157">
        <v>1303</v>
      </c>
    </row>
    <row r="158" spans="1:13" hidden="1" x14ac:dyDescent="0.45">
      <c r="A158" s="195">
        <v>45321</v>
      </c>
      <c r="B158" t="s">
        <v>767</v>
      </c>
      <c r="C158">
        <v>1</v>
      </c>
      <c r="D158">
        <v>0</v>
      </c>
      <c r="E158">
        <v>0</v>
      </c>
      <c r="F158" t="s">
        <v>768</v>
      </c>
      <c r="H158" t="s">
        <v>397</v>
      </c>
      <c r="K158" t="s">
        <v>398</v>
      </c>
      <c r="L158" t="s">
        <v>128</v>
      </c>
      <c r="M158">
        <v>706</v>
      </c>
    </row>
    <row r="159" spans="1:13" hidden="1" x14ac:dyDescent="0.45">
      <c r="A159" s="195">
        <v>45321</v>
      </c>
      <c r="B159" t="s">
        <v>769</v>
      </c>
      <c r="C159">
        <v>4</v>
      </c>
      <c r="D159" s="87">
        <v>11784</v>
      </c>
      <c r="E159" s="87">
        <v>11784</v>
      </c>
      <c r="F159" t="s">
        <v>770</v>
      </c>
      <c r="G159" t="s">
        <v>771</v>
      </c>
      <c r="H159" t="s">
        <v>772</v>
      </c>
      <c r="I159" t="s">
        <v>773</v>
      </c>
      <c r="K159" t="s">
        <v>463</v>
      </c>
      <c r="L159" t="s">
        <v>128</v>
      </c>
      <c r="M159">
        <v>705</v>
      </c>
    </row>
    <row r="160" spans="1:13" hidden="1" x14ac:dyDescent="0.45">
      <c r="A160" s="195">
        <v>45321</v>
      </c>
      <c r="B160" t="s">
        <v>774</v>
      </c>
      <c r="C160">
        <v>5</v>
      </c>
      <c r="D160" s="87">
        <v>3801.72</v>
      </c>
      <c r="E160" s="87">
        <v>3801.72</v>
      </c>
      <c r="F160" t="s">
        <v>775</v>
      </c>
      <c r="H160" t="s">
        <v>776</v>
      </c>
      <c r="I160" t="s">
        <v>777</v>
      </c>
      <c r="L160" t="s">
        <v>128</v>
      </c>
    </row>
    <row r="161" spans="1:13" hidden="1" x14ac:dyDescent="0.45">
      <c r="A161" s="195">
        <v>45321</v>
      </c>
      <c r="B161" t="s">
        <v>778</v>
      </c>
      <c r="C161">
        <v>2</v>
      </c>
      <c r="D161" s="87">
        <v>15000</v>
      </c>
      <c r="E161" s="87">
        <v>15000</v>
      </c>
      <c r="H161" t="s">
        <v>268</v>
      </c>
      <c r="L161" t="s">
        <v>128</v>
      </c>
    </row>
    <row r="162" spans="1:13" hidden="1" x14ac:dyDescent="0.45">
      <c r="A162" s="195">
        <v>45322</v>
      </c>
      <c r="B162" t="s">
        <v>779</v>
      </c>
      <c r="C162">
        <v>7</v>
      </c>
      <c r="D162" s="87">
        <v>38750</v>
      </c>
      <c r="E162" s="87">
        <v>38750</v>
      </c>
      <c r="F162" t="s">
        <v>780</v>
      </c>
      <c r="H162" t="s">
        <v>781</v>
      </c>
      <c r="L162" t="s">
        <v>128</v>
      </c>
    </row>
    <row r="163" spans="1:13" hidden="1" x14ac:dyDescent="0.45">
      <c r="A163" s="195">
        <v>45322</v>
      </c>
      <c r="B163" t="s">
        <v>782</v>
      </c>
      <c r="C163">
        <v>9</v>
      </c>
      <c r="D163" s="87">
        <v>14008.6</v>
      </c>
      <c r="E163" s="87">
        <v>14008.6</v>
      </c>
      <c r="G163" t="s">
        <v>783</v>
      </c>
      <c r="H163" t="s">
        <v>265</v>
      </c>
      <c r="L163" t="s">
        <v>128</v>
      </c>
    </row>
    <row r="164" spans="1:13" hidden="1" x14ac:dyDescent="0.45">
      <c r="A164" s="195">
        <v>45322</v>
      </c>
      <c r="B164" t="s">
        <v>784</v>
      </c>
      <c r="C164">
        <v>2</v>
      </c>
      <c r="D164" s="87">
        <v>1400</v>
      </c>
      <c r="E164" s="87">
        <v>1400</v>
      </c>
      <c r="H164" t="s">
        <v>785</v>
      </c>
      <c r="L164" t="s">
        <v>128</v>
      </c>
    </row>
    <row r="165" spans="1:13" hidden="1" x14ac:dyDescent="0.45">
      <c r="A165" s="195">
        <v>45322</v>
      </c>
      <c r="B165" t="s">
        <v>786</v>
      </c>
      <c r="C165">
        <v>2</v>
      </c>
      <c r="D165" s="87">
        <v>5000</v>
      </c>
      <c r="E165" s="87">
        <v>5000</v>
      </c>
      <c r="H165" t="s">
        <v>787</v>
      </c>
      <c r="L165" t="s">
        <v>128</v>
      </c>
    </row>
    <row r="166" spans="1:13" hidden="1" x14ac:dyDescent="0.45">
      <c r="A166" s="195">
        <v>45322</v>
      </c>
      <c r="B166" t="s">
        <v>788</v>
      </c>
      <c r="C166">
        <v>2</v>
      </c>
      <c r="D166" s="87">
        <v>76116</v>
      </c>
      <c r="E166" s="87">
        <v>76116</v>
      </c>
      <c r="H166" t="s">
        <v>789</v>
      </c>
      <c r="L166" t="s">
        <v>128</v>
      </c>
    </row>
    <row r="167" spans="1:13" hidden="1" x14ac:dyDescent="0.45">
      <c r="A167" s="195">
        <v>45322</v>
      </c>
      <c r="B167" t="s">
        <v>790</v>
      </c>
      <c r="C167">
        <v>2</v>
      </c>
      <c r="D167" s="87">
        <v>1000</v>
      </c>
      <c r="E167" s="87">
        <v>1000</v>
      </c>
      <c r="H167" t="s">
        <v>791</v>
      </c>
      <c r="L167" t="s">
        <v>128</v>
      </c>
    </row>
    <row r="168" spans="1:13" hidden="1" x14ac:dyDescent="0.45">
      <c r="A168" s="195">
        <v>45322</v>
      </c>
      <c r="B168" t="s">
        <v>792</v>
      </c>
      <c r="C168">
        <v>2</v>
      </c>
      <c r="D168" s="87">
        <v>20463</v>
      </c>
      <c r="E168" s="87">
        <v>20463</v>
      </c>
      <c r="H168" t="s">
        <v>793</v>
      </c>
      <c r="L168" t="s">
        <v>128</v>
      </c>
    </row>
    <row r="169" spans="1:13" hidden="1" x14ac:dyDescent="0.45">
      <c r="A169" s="195">
        <v>45322</v>
      </c>
      <c r="B169" t="s">
        <v>794</v>
      </c>
      <c r="C169">
        <v>2</v>
      </c>
      <c r="D169" s="87">
        <v>361510</v>
      </c>
      <c r="E169" s="87">
        <v>361510</v>
      </c>
      <c r="H169" t="s">
        <v>795</v>
      </c>
      <c r="L169" t="s">
        <v>128</v>
      </c>
    </row>
    <row r="170" spans="1:13" hidden="1" x14ac:dyDescent="0.45">
      <c r="A170" s="195">
        <v>45322</v>
      </c>
      <c r="B170" t="s">
        <v>796</v>
      </c>
      <c r="C170">
        <v>3</v>
      </c>
      <c r="D170" s="87">
        <v>63098.7</v>
      </c>
      <c r="E170" s="87">
        <v>63098.7</v>
      </c>
      <c r="H170" t="s">
        <v>797</v>
      </c>
      <c r="L170" t="s">
        <v>173</v>
      </c>
    </row>
    <row r="171" spans="1:13" hidden="1" x14ac:dyDescent="0.45">
      <c r="A171" s="195">
        <v>45322</v>
      </c>
      <c r="B171" t="s">
        <v>798</v>
      </c>
      <c r="C171">
        <v>6</v>
      </c>
      <c r="D171" s="87">
        <v>162762.98000000001</v>
      </c>
      <c r="E171" s="87">
        <v>162762.98000000001</v>
      </c>
      <c r="G171" t="s">
        <v>799</v>
      </c>
      <c r="H171" t="s">
        <v>800</v>
      </c>
      <c r="I171" t="s">
        <v>801</v>
      </c>
      <c r="L171" t="s">
        <v>128</v>
      </c>
    </row>
    <row r="172" spans="1:13" hidden="1" x14ac:dyDescent="0.45">
      <c r="A172" s="195">
        <v>45322</v>
      </c>
      <c r="B172" t="s">
        <v>802</v>
      </c>
      <c r="C172">
        <v>8</v>
      </c>
      <c r="D172" s="87">
        <v>56122.75</v>
      </c>
      <c r="E172" s="87">
        <v>56122.75</v>
      </c>
      <c r="G172" t="s">
        <v>803</v>
      </c>
      <c r="H172" t="s">
        <v>804</v>
      </c>
      <c r="I172" t="s">
        <v>805</v>
      </c>
      <c r="L172" t="s">
        <v>128</v>
      </c>
    </row>
    <row r="173" spans="1:13" hidden="1" x14ac:dyDescent="0.45">
      <c r="A173" s="195">
        <v>45322</v>
      </c>
      <c r="B173" t="s">
        <v>806</v>
      </c>
      <c r="C173">
        <v>10</v>
      </c>
      <c r="D173" s="87">
        <v>25399.5</v>
      </c>
      <c r="E173" s="87">
        <v>25399.5</v>
      </c>
      <c r="H173" t="s">
        <v>807</v>
      </c>
      <c r="L173" t="s">
        <v>128</v>
      </c>
    </row>
    <row r="174" spans="1:13" hidden="1" x14ac:dyDescent="0.45">
      <c r="A174" s="195">
        <v>45322</v>
      </c>
      <c r="B174" t="s">
        <v>808</v>
      </c>
      <c r="C174">
        <v>4</v>
      </c>
      <c r="D174" s="87">
        <v>30120</v>
      </c>
      <c r="E174" s="87">
        <v>30120</v>
      </c>
      <c r="H174" t="s">
        <v>809</v>
      </c>
      <c r="L174" t="s">
        <v>128</v>
      </c>
    </row>
    <row r="175" spans="1:13" hidden="1" x14ac:dyDescent="0.45">
      <c r="A175" s="195">
        <v>45322</v>
      </c>
      <c r="B175" t="s">
        <v>810</v>
      </c>
      <c r="C175">
        <v>2</v>
      </c>
      <c r="D175" s="87">
        <v>3000</v>
      </c>
      <c r="E175" s="87">
        <v>3000</v>
      </c>
      <c r="H175" t="s">
        <v>811</v>
      </c>
      <c r="L175" t="s">
        <v>128</v>
      </c>
    </row>
    <row r="176" spans="1:13" hidden="1" x14ac:dyDescent="0.45">
      <c r="A176" s="195">
        <v>45322</v>
      </c>
      <c r="B176" t="s">
        <v>812</v>
      </c>
      <c r="C176">
        <v>2</v>
      </c>
      <c r="D176" s="87">
        <v>1625872.41</v>
      </c>
      <c r="E176" s="87">
        <v>1625872.41</v>
      </c>
      <c r="F176" t="s">
        <v>813</v>
      </c>
      <c r="H176" t="s">
        <v>814</v>
      </c>
      <c r="I176" t="s">
        <v>815</v>
      </c>
      <c r="K176" t="s">
        <v>273</v>
      </c>
      <c r="L176" t="s">
        <v>128</v>
      </c>
      <c r="M176">
        <v>90</v>
      </c>
    </row>
    <row r="177" spans="1:13" hidden="1" x14ac:dyDescent="0.45">
      <c r="A177" s="195">
        <v>45322</v>
      </c>
      <c r="B177" t="s">
        <v>816</v>
      </c>
      <c r="C177">
        <v>2</v>
      </c>
      <c r="D177" s="87">
        <v>487990.86</v>
      </c>
      <c r="E177" s="87">
        <v>487990.86</v>
      </c>
      <c r="F177" t="s">
        <v>817</v>
      </c>
      <c r="H177" t="s">
        <v>282</v>
      </c>
      <c r="K177" t="s">
        <v>273</v>
      </c>
      <c r="L177" t="s">
        <v>128</v>
      </c>
      <c r="M177">
        <v>90</v>
      </c>
    </row>
    <row r="178" spans="1:13" hidden="1" x14ac:dyDescent="0.45">
      <c r="A178" s="195">
        <v>45322</v>
      </c>
      <c r="B178" t="s">
        <v>818</v>
      </c>
      <c r="C178">
        <v>2</v>
      </c>
      <c r="D178" s="87">
        <v>7881.57</v>
      </c>
      <c r="E178" s="87">
        <v>7881.57</v>
      </c>
      <c r="F178" t="s">
        <v>819</v>
      </c>
      <c r="H178" t="s">
        <v>820</v>
      </c>
      <c r="I178" t="s">
        <v>821</v>
      </c>
      <c r="J178" t="s">
        <v>822</v>
      </c>
      <c r="K178" t="s">
        <v>273</v>
      </c>
      <c r="L178" t="s">
        <v>128</v>
      </c>
      <c r="M178">
        <v>90</v>
      </c>
    </row>
    <row r="179" spans="1:13" hidden="1" x14ac:dyDescent="0.45">
      <c r="A179" s="195">
        <v>45322</v>
      </c>
      <c r="B179" t="s">
        <v>823</v>
      </c>
      <c r="C179">
        <v>2</v>
      </c>
      <c r="D179" s="87">
        <v>170697.89</v>
      </c>
      <c r="E179" s="87">
        <v>170697.89</v>
      </c>
      <c r="F179" t="s">
        <v>824</v>
      </c>
      <c r="H179" t="s">
        <v>825</v>
      </c>
      <c r="K179" t="s">
        <v>273</v>
      </c>
      <c r="L179" t="s">
        <v>128</v>
      </c>
      <c r="M179">
        <v>90</v>
      </c>
    </row>
    <row r="180" spans="1:13" hidden="1" x14ac:dyDescent="0.45">
      <c r="A180" s="195">
        <v>45322</v>
      </c>
      <c r="B180" t="s">
        <v>826</v>
      </c>
      <c r="C180">
        <v>2</v>
      </c>
      <c r="D180" s="87">
        <v>190806.9</v>
      </c>
      <c r="E180" s="87">
        <v>190806.9</v>
      </c>
      <c r="F180" t="s">
        <v>827</v>
      </c>
      <c r="H180" t="s">
        <v>828</v>
      </c>
      <c r="I180" t="s">
        <v>829</v>
      </c>
      <c r="K180" t="s">
        <v>273</v>
      </c>
      <c r="L180" t="s">
        <v>128</v>
      </c>
      <c r="M180">
        <v>90</v>
      </c>
    </row>
    <row r="181" spans="1:13" hidden="1" x14ac:dyDescent="0.45">
      <c r="A181" s="195">
        <v>45322</v>
      </c>
      <c r="B181" t="s">
        <v>830</v>
      </c>
      <c r="C181">
        <v>2</v>
      </c>
      <c r="D181" s="87">
        <v>5044</v>
      </c>
      <c r="E181" s="87">
        <v>5044</v>
      </c>
      <c r="F181" t="s">
        <v>831</v>
      </c>
      <c r="H181" t="s">
        <v>825</v>
      </c>
      <c r="K181" t="s">
        <v>273</v>
      </c>
      <c r="L181" t="s">
        <v>128</v>
      </c>
      <c r="M181">
        <v>90</v>
      </c>
    </row>
    <row r="182" spans="1:13" hidden="1" x14ac:dyDescent="0.45">
      <c r="A182" s="195">
        <v>45322</v>
      </c>
      <c r="B182" t="s">
        <v>832</v>
      </c>
      <c r="C182">
        <v>2</v>
      </c>
      <c r="D182" s="87">
        <v>5000</v>
      </c>
      <c r="E182" s="87">
        <v>5000</v>
      </c>
      <c r="F182" t="s">
        <v>833</v>
      </c>
      <c r="H182" t="s">
        <v>834</v>
      </c>
      <c r="I182" t="s">
        <v>692</v>
      </c>
      <c r="K182" t="s">
        <v>273</v>
      </c>
      <c r="L182" t="s">
        <v>128</v>
      </c>
      <c r="M182">
        <v>90</v>
      </c>
    </row>
    <row r="183" spans="1:13" hidden="1" x14ac:dyDescent="0.45">
      <c r="A183" s="195">
        <v>45322</v>
      </c>
      <c r="B183" t="s">
        <v>835</v>
      </c>
      <c r="C183">
        <v>2</v>
      </c>
      <c r="D183">
        <v>1.43</v>
      </c>
      <c r="E183">
        <v>1.43</v>
      </c>
      <c r="F183" t="s">
        <v>836</v>
      </c>
      <c r="H183" t="s">
        <v>282</v>
      </c>
      <c r="I183" t="s">
        <v>837</v>
      </c>
      <c r="K183" t="s">
        <v>838</v>
      </c>
      <c r="L183" t="s">
        <v>128</v>
      </c>
      <c r="M183">
        <v>1458</v>
      </c>
    </row>
    <row r="184" spans="1:13" hidden="1" x14ac:dyDescent="0.45">
      <c r="A184" s="195">
        <v>45322</v>
      </c>
      <c r="B184" t="s">
        <v>839</v>
      </c>
      <c r="C184">
        <v>2</v>
      </c>
      <c r="D184" s="87">
        <v>76116</v>
      </c>
      <c r="E184" s="87">
        <v>76116</v>
      </c>
      <c r="F184" t="s">
        <v>840</v>
      </c>
      <c r="H184" t="s">
        <v>282</v>
      </c>
      <c r="I184" t="s">
        <v>841</v>
      </c>
      <c r="K184" t="s">
        <v>273</v>
      </c>
      <c r="L184" t="s">
        <v>128</v>
      </c>
      <c r="M184">
        <v>90</v>
      </c>
    </row>
    <row r="185" spans="1:13" hidden="1" x14ac:dyDescent="0.45">
      <c r="A185" s="195">
        <v>45322</v>
      </c>
      <c r="B185" t="s">
        <v>842</v>
      </c>
      <c r="C185">
        <v>1</v>
      </c>
      <c r="D185">
        <v>0</v>
      </c>
      <c r="E185">
        <v>0</v>
      </c>
      <c r="F185" t="s">
        <v>843</v>
      </c>
      <c r="H185" t="s">
        <v>398</v>
      </c>
      <c r="I185" t="s">
        <v>844</v>
      </c>
      <c r="K185" t="s">
        <v>398</v>
      </c>
      <c r="L185" t="s">
        <v>128</v>
      </c>
      <c r="M185">
        <v>706</v>
      </c>
    </row>
    <row r="186" spans="1:13" hidden="1" x14ac:dyDescent="0.45">
      <c r="A186" s="195">
        <v>45322</v>
      </c>
      <c r="B186" t="s">
        <v>845</v>
      </c>
      <c r="C186">
        <v>9</v>
      </c>
      <c r="D186" s="87">
        <v>153576</v>
      </c>
      <c r="E186" s="87">
        <v>153576</v>
      </c>
      <c r="F186" t="s">
        <v>846</v>
      </c>
      <c r="G186">
        <v>100000003</v>
      </c>
      <c r="H186" t="s">
        <v>847</v>
      </c>
      <c r="I186" t="s">
        <v>531</v>
      </c>
      <c r="K186" t="s">
        <v>533</v>
      </c>
      <c r="L186" t="s">
        <v>128</v>
      </c>
      <c r="M186">
        <v>553</v>
      </c>
    </row>
    <row r="187" spans="1:13" hidden="1" x14ac:dyDescent="0.45">
      <c r="A187" s="195">
        <v>45322</v>
      </c>
      <c r="B187" t="s">
        <v>848</v>
      </c>
      <c r="C187">
        <v>2</v>
      </c>
      <c r="D187" s="87">
        <v>5000</v>
      </c>
      <c r="E187" s="87">
        <v>5000</v>
      </c>
      <c r="F187" t="s">
        <v>849</v>
      </c>
      <c r="H187" t="s">
        <v>850</v>
      </c>
      <c r="I187" t="s">
        <v>531</v>
      </c>
      <c r="K187" t="s">
        <v>693</v>
      </c>
      <c r="L187" t="s">
        <v>128</v>
      </c>
      <c r="M187">
        <v>1095</v>
      </c>
    </row>
    <row r="188" spans="1:13" hidden="1" x14ac:dyDescent="0.45">
      <c r="A188" s="195">
        <v>45322</v>
      </c>
      <c r="B188" t="s">
        <v>851</v>
      </c>
      <c r="C188">
        <v>2</v>
      </c>
      <c r="D188">
        <v>220</v>
      </c>
      <c r="E188">
        <v>220</v>
      </c>
      <c r="F188" t="s">
        <v>852</v>
      </c>
      <c r="H188" t="s">
        <v>853</v>
      </c>
      <c r="K188" t="s">
        <v>854</v>
      </c>
      <c r="L188" t="s">
        <v>128</v>
      </c>
      <c r="M188">
        <v>3</v>
      </c>
    </row>
    <row r="189" spans="1:13" hidden="1" x14ac:dyDescent="0.45">
      <c r="A189" s="195">
        <v>45322</v>
      </c>
      <c r="B189" t="s">
        <v>855</v>
      </c>
      <c r="C189">
        <v>4</v>
      </c>
      <c r="D189" s="87">
        <v>3000</v>
      </c>
      <c r="E189" s="87">
        <v>3000</v>
      </c>
      <c r="F189" t="s">
        <v>856</v>
      </c>
      <c r="G189" t="s">
        <v>857</v>
      </c>
      <c r="H189" t="s">
        <v>858</v>
      </c>
      <c r="K189" t="s">
        <v>859</v>
      </c>
      <c r="L189" t="s">
        <v>128</v>
      </c>
      <c r="M189">
        <v>1400</v>
      </c>
    </row>
    <row r="190" spans="1:13" hidden="1" x14ac:dyDescent="0.45">
      <c r="A190" s="195">
        <v>45322</v>
      </c>
      <c r="B190" t="s">
        <v>860</v>
      </c>
      <c r="C190">
        <v>4</v>
      </c>
      <c r="D190" s="87">
        <v>3000</v>
      </c>
      <c r="E190" s="87">
        <v>3000</v>
      </c>
      <c r="F190" t="s">
        <v>861</v>
      </c>
      <c r="G190" t="s">
        <v>862</v>
      </c>
      <c r="H190" t="s">
        <v>858</v>
      </c>
      <c r="K190" t="s">
        <v>863</v>
      </c>
      <c r="L190" t="s">
        <v>128</v>
      </c>
      <c r="M190">
        <v>1220</v>
      </c>
    </row>
    <row r="191" spans="1:13" hidden="1" x14ac:dyDescent="0.45">
      <c r="A191" s="195">
        <v>45322</v>
      </c>
      <c r="B191" t="s">
        <v>864</v>
      </c>
      <c r="C191">
        <v>4</v>
      </c>
      <c r="D191" s="87">
        <v>3000</v>
      </c>
      <c r="E191" s="87">
        <v>3000</v>
      </c>
      <c r="F191" t="s">
        <v>865</v>
      </c>
      <c r="G191" t="s">
        <v>866</v>
      </c>
      <c r="H191" t="s">
        <v>858</v>
      </c>
      <c r="K191" t="s">
        <v>867</v>
      </c>
      <c r="L191" t="s">
        <v>128</v>
      </c>
      <c r="M191">
        <v>1401</v>
      </c>
    </row>
    <row r="192" spans="1:13" hidden="1" x14ac:dyDescent="0.45">
      <c r="A192" s="195">
        <v>45322</v>
      </c>
      <c r="B192" t="s">
        <v>868</v>
      </c>
      <c r="C192">
        <v>1</v>
      </c>
      <c r="D192">
        <v>0</v>
      </c>
      <c r="E192">
        <v>0</v>
      </c>
      <c r="F192" t="s">
        <v>869</v>
      </c>
      <c r="H192" t="s">
        <v>397</v>
      </c>
      <c r="K192" t="s">
        <v>398</v>
      </c>
      <c r="L192" t="s">
        <v>128</v>
      </c>
      <c r="M192">
        <v>706</v>
      </c>
    </row>
    <row r="193" spans="1:13" hidden="1" x14ac:dyDescent="0.45">
      <c r="A193" s="195">
        <v>45322</v>
      </c>
      <c r="B193" t="s">
        <v>870</v>
      </c>
      <c r="C193">
        <v>4</v>
      </c>
      <c r="D193" s="87">
        <v>3000</v>
      </c>
      <c r="E193" s="87">
        <v>3000</v>
      </c>
      <c r="F193" t="s">
        <v>871</v>
      </c>
      <c r="G193" t="s">
        <v>872</v>
      </c>
      <c r="H193" t="s">
        <v>858</v>
      </c>
      <c r="K193" t="s">
        <v>873</v>
      </c>
      <c r="L193" t="s">
        <v>128</v>
      </c>
      <c r="M193">
        <v>1405</v>
      </c>
    </row>
    <row r="194" spans="1:13" hidden="1" x14ac:dyDescent="0.45">
      <c r="A194" s="195">
        <v>45322</v>
      </c>
      <c r="B194" t="s">
        <v>874</v>
      </c>
      <c r="C194">
        <v>4</v>
      </c>
      <c r="D194" s="87">
        <v>3000</v>
      </c>
      <c r="E194" s="87">
        <v>3000</v>
      </c>
      <c r="F194" t="s">
        <v>875</v>
      </c>
      <c r="G194" t="s">
        <v>876</v>
      </c>
      <c r="H194" t="s">
        <v>877</v>
      </c>
      <c r="I194" t="s">
        <v>878</v>
      </c>
      <c r="K194" t="s">
        <v>596</v>
      </c>
      <c r="L194" t="s">
        <v>128</v>
      </c>
      <c r="M194">
        <v>1416</v>
      </c>
    </row>
    <row r="195" spans="1:13" hidden="1" x14ac:dyDescent="0.45">
      <c r="A195" s="195">
        <v>45322</v>
      </c>
      <c r="B195" t="s">
        <v>879</v>
      </c>
      <c r="C195">
        <v>4</v>
      </c>
      <c r="D195" s="87">
        <v>3000</v>
      </c>
      <c r="E195" s="87">
        <v>3000</v>
      </c>
      <c r="F195" t="s">
        <v>880</v>
      </c>
      <c r="G195" t="s">
        <v>881</v>
      </c>
      <c r="H195" t="s">
        <v>882</v>
      </c>
      <c r="K195" t="s">
        <v>883</v>
      </c>
      <c r="L195" t="s">
        <v>128</v>
      </c>
      <c r="M195">
        <v>157</v>
      </c>
    </row>
    <row r="196" spans="1:13" hidden="1" x14ac:dyDescent="0.45">
      <c r="A196" s="195">
        <v>45322</v>
      </c>
      <c r="B196" t="s">
        <v>884</v>
      </c>
      <c r="C196">
        <v>4</v>
      </c>
      <c r="D196" s="87">
        <v>3000</v>
      </c>
      <c r="E196" s="87">
        <v>3000</v>
      </c>
      <c r="F196" t="s">
        <v>885</v>
      </c>
      <c r="G196" t="s">
        <v>886</v>
      </c>
      <c r="H196" t="s">
        <v>882</v>
      </c>
      <c r="K196" t="s">
        <v>887</v>
      </c>
      <c r="L196" t="s">
        <v>128</v>
      </c>
      <c r="M196">
        <v>1279</v>
      </c>
    </row>
    <row r="197" spans="1:13" hidden="1" x14ac:dyDescent="0.45">
      <c r="A197" s="195">
        <v>45322</v>
      </c>
      <c r="B197" t="s">
        <v>888</v>
      </c>
      <c r="C197">
        <v>4</v>
      </c>
      <c r="D197" s="87">
        <v>3000</v>
      </c>
      <c r="E197" s="87">
        <v>3000</v>
      </c>
      <c r="F197" t="s">
        <v>889</v>
      </c>
      <c r="G197" t="s">
        <v>890</v>
      </c>
      <c r="H197" t="s">
        <v>882</v>
      </c>
      <c r="K197" t="s">
        <v>891</v>
      </c>
      <c r="L197" t="s">
        <v>128</v>
      </c>
      <c r="M197">
        <v>1039</v>
      </c>
    </row>
    <row r="198" spans="1:13" hidden="1" x14ac:dyDescent="0.45">
      <c r="A198" s="195">
        <v>45322</v>
      </c>
      <c r="B198" t="s">
        <v>892</v>
      </c>
      <c r="C198">
        <v>4</v>
      </c>
      <c r="D198" s="87">
        <v>5000</v>
      </c>
      <c r="E198" s="87">
        <v>5000</v>
      </c>
      <c r="F198" t="s">
        <v>893</v>
      </c>
      <c r="G198" t="s">
        <v>894</v>
      </c>
      <c r="H198" t="s">
        <v>895</v>
      </c>
      <c r="K198" t="s">
        <v>896</v>
      </c>
      <c r="L198" t="s">
        <v>128</v>
      </c>
      <c r="M198">
        <v>916</v>
      </c>
    </row>
    <row r="199" spans="1:13" hidden="1" x14ac:dyDescent="0.45">
      <c r="A199" s="195">
        <v>45322</v>
      </c>
      <c r="B199" t="s">
        <v>897</v>
      </c>
      <c r="C199">
        <v>4</v>
      </c>
      <c r="D199" s="87">
        <v>3000</v>
      </c>
      <c r="E199" s="87">
        <v>3000</v>
      </c>
      <c r="F199" t="s">
        <v>898</v>
      </c>
      <c r="G199" t="s">
        <v>899</v>
      </c>
      <c r="H199" t="s">
        <v>900</v>
      </c>
      <c r="K199" t="s">
        <v>901</v>
      </c>
      <c r="L199" t="s">
        <v>128</v>
      </c>
      <c r="M199">
        <v>134</v>
      </c>
    </row>
    <row r="200" spans="1:13" hidden="1" x14ac:dyDescent="0.45">
      <c r="A200" s="195">
        <v>45322</v>
      </c>
      <c r="B200" t="s">
        <v>902</v>
      </c>
      <c r="C200">
        <v>14</v>
      </c>
      <c r="D200" s="87">
        <v>26556.12</v>
      </c>
      <c r="E200" s="87">
        <v>26556.12</v>
      </c>
      <c r="F200" t="s">
        <v>903</v>
      </c>
      <c r="G200" t="s">
        <v>904</v>
      </c>
      <c r="H200" t="s">
        <v>265</v>
      </c>
      <c r="K200" t="s">
        <v>266</v>
      </c>
      <c r="L200" t="s">
        <v>128</v>
      </c>
      <c r="M200">
        <v>221</v>
      </c>
    </row>
    <row r="201" spans="1:13" hidden="1" x14ac:dyDescent="0.45">
      <c r="A201" s="195">
        <v>45322</v>
      </c>
      <c r="B201" t="s">
        <v>905</v>
      </c>
      <c r="C201">
        <v>3</v>
      </c>
      <c r="D201" s="87">
        <v>14408.6</v>
      </c>
      <c r="E201" s="87">
        <v>14408.6</v>
      </c>
      <c r="F201" t="s">
        <v>906</v>
      </c>
      <c r="G201" t="s">
        <v>783</v>
      </c>
      <c r="H201" t="s">
        <v>265</v>
      </c>
      <c r="K201" t="s">
        <v>266</v>
      </c>
      <c r="L201" t="s">
        <v>128</v>
      </c>
      <c r="M201">
        <v>221</v>
      </c>
    </row>
    <row r="202" spans="1:13" hidden="1" x14ac:dyDescent="0.45">
      <c r="A202" s="195">
        <v>45322</v>
      </c>
      <c r="B202" t="s">
        <v>907</v>
      </c>
      <c r="C202">
        <v>11</v>
      </c>
      <c r="D202" s="87">
        <v>23290.26</v>
      </c>
      <c r="E202" s="87">
        <v>23290.26</v>
      </c>
      <c r="F202" t="s">
        <v>908</v>
      </c>
      <c r="G202" t="s">
        <v>909</v>
      </c>
      <c r="H202" t="s">
        <v>265</v>
      </c>
      <c r="K202" t="s">
        <v>266</v>
      </c>
      <c r="L202" t="s">
        <v>128</v>
      </c>
      <c r="M202">
        <v>221</v>
      </c>
    </row>
    <row r="203" spans="1:13" hidden="1" x14ac:dyDescent="0.45">
      <c r="A203" s="195">
        <v>45322</v>
      </c>
      <c r="B203" t="s">
        <v>910</v>
      </c>
      <c r="C203">
        <v>5</v>
      </c>
      <c r="D203" s="87">
        <v>2600</v>
      </c>
      <c r="E203" s="87">
        <v>2600</v>
      </c>
      <c r="F203" t="s">
        <v>911</v>
      </c>
      <c r="G203" t="s">
        <v>912</v>
      </c>
      <c r="H203" t="s">
        <v>265</v>
      </c>
      <c r="K203" t="s">
        <v>266</v>
      </c>
      <c r="L203" t="s">
        <v>128</v>
      </c>
      <c r="M203">
        <v>221</v>
      </c>
    </row>
    <row r="204" spans="1:13" hidden="1" x14ac:dyDescent="0.45">
      <c r="A204" s="195">
        <v>45322</v>
      </c>
      <c r="B204" t="s">
        <v>913</v>
      </c>
      <c r="C204">
        <v>2</v>
      </c>
      <c r="D204" s="87">
        <v>3000</v>
      </c>
      <c r="E204" s="87">
        <v>3000</v>
      </c>
      <c r="F204" t="s">
        <v>914</v>
      </c>
      <c r="H204" t="s">
        <v>915</v>
      </c>
      <c r="K204" t="s">
        <v>761</v>
      </c>
      <c r="L204" t="s">
        <v>128</v>
      </c>
      <c r="M204">
        <v>730</v>
      </c>
    </row>
    <row r="205" spans="1:13" hidden="1" x14ac:dyDescent="0.45">
      <c r="A205" s="195">
        <v>45322</v>
      </c>
      <c r="B205" t="s">
        <v>916</v>
      </c>
      <c r="C205">
        <v>42</v>
      </c>
      <c r="D205" s="87">
        <v>782878</v>
      </c>
      <c r="E205" s="87">
        <v>782878</v>
      </c>
      <c r="F205" t="s">
        <v>917</v>
      </c>
      <c r="G205" t="s">
        <v>918</v>
      </c>
      <c r="H205" t="s">
        <v>919</v>
      </c>
      <c r="K205" t="s">
        <v>920</v>
      </c>
      <c r="L205" t="s">
        <v>128</v>
      </c>
      <c r="M205">
        <v>1002</v>
      </c>
    </row>
    <row r="206" spans="1:13" hidden="1" x14ac:dyDescent="0.45">
      <c r="A206" s="195">
        <v>45322</v>
      </c>
      <c r="B206" t="s">
        <v>921</v>
      </c>
      <c r="C206">
        <v>4</v>
      </c>
      <c r="D206" s="87">
        <v>194880</v>
      </c>
      <c r="E206" s="87">
        <v>194880</v>
      </c>
      <c r="F206" t="s">
        <v>922</v>
      </c>
      <c r="G206" t="s">
        <v>923</v>
      </c>
      <c r="H206" t="s">
        <v>924</v>
      </c>
      <c r="I206" t="s">
        <v>925</v>
      </c>
      <c r="J206" t="s">
        <v>526</v>
      </c>
      <c r="K206" t="s">
        <v>926</v>
      </c>
      <c r="L206" t="s">
        <v>128</v>
      </c>
      <c r="M206">
        <v>391</v>
      </c>
    </row>
    <row r="207" spans="1:13" hidden="1" x14ac:dyDescent="0.45">
      <c r="A207" s="195">
        <v>45322</v>
      </c>
      <c r="B207" t="s">
        <v>927</v>
      </c>
      <c r="C207">
        <v>4</v>
      </c>
      <c r="D207" s="87">
        <v>31320</v>
      </c>
      <c r="E207" s="87">
        <v>31320</v>
      </c>
      <c r="F207" t="s">
        <v>928</v>
      </c>
      <c r="G207" t="s">
        <v>929</v>
      </c>
      <c r="H207" t="s">
        <v>930</v>
      </c>
      <c r="I207" t="s">
        <v>931</v>
      </c>
      <c r="K207" t="s">
        <v>668</v>
      </c>
      <c r="L207" t="s">
        <v>128</v>
      </c>
      <c r="M207">
        <v>1358</v>
      </c>
    </row>
    <row r="208" spans="1:13" hidden="1" x14ac:dyDescent="0.45">
      <c r="A208" s="195">
        <v>45322</v>
      </c>
      <c r="B208" t="s">
        <v>932</v>
      </c>
      <c r="C208">
        <v>2</v>
      </c>
      <c r="D208" s="87">
        <v>20000</v>
      </c>
      <c r="E208" s="87">
        <v>20000</v>
      </c>
      <c r="F208" t="s">
        <v>933</v>
      </c>
      <c r="H208" t="s">
        <v>472</v>
      </c>
      <c r="K208" t="s">
        <v>486</v>
      </c>
      <c r="L208" t="s">
        <v>128</v>
      </c>
      <c r="M208">
        <v>1113</v>
      </c>
    </row>
    <row r="209" spans="1:13" hidden="1" x14ac:dyDescent="0.45">
      <c r="A209" s="195">
        <v>45322</v>
      </c>
      <c r="B209" t="s">
        <v>934</v>
      </c>
      <c r="C209">
        <v>5</v>
      </c>
      <c r="D209" s="87">
        <v>12222</v>
      </c>
      <c r="E209" s="87">
        <v>12222</v>
      </c>
      <c r="F209" t="s">
        <v>935</v>
      </c>
      <c r="G209" t="s">
        <v>918</v>
      </c>
      <c r="H209" t="s">
        <v>919</v>
      </c>
      <c r="K209" t="s">
        <v>936</v>
      </c>
      <c r="L209" t="s">
        <v>128</v>
      </c>
      <c r="M209">
        <v>1376</v>
      </c>
    </row>
    <row r="210" spans="1:13" hidden="1" x14ac:dyDescent="0.45">
      <c r="A210" s="195">
        <v>45322</v>
      </c>
      <c r="B210" t="s">
        <v>937</v>
      </c>
      <c r="C210">
        <v>4</v>
      </c>
      <c r="D210" s="87">
        <v>8120</v>
      </c>
      <c r="E210" s="87">
        <v>8120</v>
      </c>
      <c r="F210" t="s">
        <v>938</v>
      </c>
      <c r="G210" t="s">
        <v>939</v>
      </c>
      <c r="H210" t="s">
        <v>940</v>
      </c>
      <c r="I210" t="s">
        <v>941</v>
      </c>
      <c r="K210" t="s">
        <v>942</v>
      </c>
      <c r="L210" t="s">
        <v>128</v>
      </c>
      <c r="M210">
        <v>1158</v>
      </c>
    </row>
    <row r="211" spans="1:13" hidden="1" x14ac:dyDescent="0.45">
      <c r="A211" s="195">
        <v>45322</v>
      </c>
      <c r="B211" t="s">
        <v>943</v>
      </c>
      <c r="C211">
        <v>4</v>
      </c>
      <c r="D211" s="87">
        <v>8000</v>
      </c>
      <c r="E211" s="87">
        <v>8000</v>
      </c>
      <c r="F211" t="s">
        <v>944</v>
      </c>
      <c r="G211" t="s">
        <v>945</v>
      </c>
      <c r="H211" t="s">
        <v>946</v>
      </c>
      <c r="K211" t="s">
        <v>947</v>
      </c>
      <c r="L211" t="s">
        <v>128</v>
      </c>
      <c r="M211">
        <v>344</v>
      </c>
    </row>
    <row r="212" spans="1:13" hidden="1" x14ac:dyDescent="0.45">
      <c r="A212" s="195">
        <v>45322</v>
      </c>
      <c r="B212" t="s">
        <v>948</v>
      </c>
      <c r="C212">
        <v>4</v>
      </c>
      <c r="D212" s="87">
        <v>9280</v>
      </c>
      <c r="E212" s="87">
        <v>9280</v>
      </c>
      <c r="F212" t="s">
        <v>949</v>
      </c>
      <c r="G212" t="s">
        <v>950</v>
      </c>
      <c r="H212" t="s">
        <v>951</v>
      </c>
      <c r="K212" t="s">
        <v>405</v>
      </c>
      <c r="L212" t="s">
        <v>128</v>
      </c>
      <c r="M212">
        <v>790</v>
      </c>
    </row>
    <row r="213" spans="1:13" hidden="1" x14ac:dyDescent="0.45">
      <c r="A213" s="195">
        <v>45322</v>
      </c>
      <c r="B213" t="s">
        <v>952</v>
      </c>
      <c r="C213">
        <v>4</v>
      </c>
      <c r="D213" s="87">
        <v>5770</v>
      </c>
      <c r="E213" s="87">
        <v>5770</v>
      </c>
      <c r="F213" t="s">
        <v>953</v>
      </c>
      <c r="G213" t="s">
        <v>954</v>
      </c>
      <c r="H213" t="s">
        <v>955</v>
      </c>
      <c r="K213" t="s">
        <v>463</v>
      </c>
      <c r="L213" t="s">
        <v>128</v>
      </c>
      <c r="M213">
        <v>705</v>
      </c>
    </row>
    <row r="214" spans="1:13" hidden="1" x14ac:dyDescent="0.45">
      <c r="A214" s="195">
        <v>45322</v>
      </c>
      <c r="B214" t="s">
        <v>956</v>
      </c>
      <c r="C214">
        <v>4</v>
      </c>
      <c r="D214" s="87">
        <v>8000</v>
      </c>
      <c r="E214" s="87">
        <v>8000</v>
      </c>
      <c r="F214" t="s">
        <v>957</v>
      </c>
      <c r="G214" t="s">
        <v>958</v>
      </c>
      <c r="H214" t="s">
        <v>959</v>
      </c>
      <c r="I214" t="s">
        <v>960</v>
      </c>
      <c r="K214" t="s">
        <v>961</v>
      </c>
      <c r="L214" t="s">
        <v>128</v>
      </c>
      <c r="M214">
        <v>268</v>
      </c>
    </row>
    <row r="215" spans="1:13" hidden="1" x14ac:dyDescent="0.45">
      <c r="A215" s="195">
        <v>45322</v>
      </c>
      <c r="B215" t="s">
        <v>962</v>
      </c>
      <c r="C215">
        <v>4</v>
      </c>
      <c r="D215" s="87">
        <v>10760</v>
      </c>
      <c r="E215" s="87">
        <v>10760</v>
      </c>
      <c r="F215" t="s">
        <v>963</v>
      </c>
      <c r="G215" t="s">
        <v>964</v>
      </c>
      <c r="H215" t="s">
        <v>965</v>
      </c>
      <c r="K215" t="s">
        <v>966</v>
      </c>
      <c r="L215" t="s">
        <v>128</v>
      </c>
      <c r="M215">
        <v>895</v>
      </c>
    </row>
    <row r="216" spans="1:13" hidden="1" x14ac:dyDescent="0.45">
      <c r="A216" s="195">
        <v>45322</v>
      </c>
      <c r="B216" t="s">
        <v>967</v>
      </c>
      <c r="C216">
        <v>2</v>
      </c>
      <c r="D216" s="87">
        <v>1000</v>
      </c>
      <c r="E216" s="87">
        <v>1000</v>
      </c>
      <c r="F216" t="s">
        <v>968</v>
      </c>
      <c r="H216" t="s">
        <v>969</v>
      </c>
      <c r="K216" t="s">
        <v>970</v>
      </c>
      <c r="L216" t="s">
        <v>128</v>
      </c>
      <c r="M216">
        <v>0</v>
      </c>
    </row>
    <row r="217" spans="1:13" hidden="1" x14ac:dyDescent="0.45">
      <c r="A217" s="195">
        <v>45322</v>
      </c>
      <c r="B217" t="s">
        <v>971</v>
      </c>
      <c r="C217">
        <v>2</v>
      </c>
      <c r="D217" s="87">
        <v>20463</v>
      </c>
      <c r="E217" s="87">
        <v>20463</v>
      </c>
      <c r="F217" t="s">
        <v>972</v>
      </c>
      <c r="H217" t="s">
        <v>793</v>
      </c>
      <c r="K217" t="s">
        <v>273</v>
      </c>
      <c r="L217" t="s">
        <v>128</v>
      </c>
      <c r="M217">
        <v>90</v>
      </c>
    </row>
    <row r="218" spans="1:13" hidden="1" x14ac:dyDescent="0.45">
      <c r="A218" s="195">
        <v>45322</v>
      </c>
      <c r="B218" t="s">
        <v>973</v>
      </c>
      <c r="C218">
        <v>4</v>
      </c>
      <c r="D218" s="87">
        <v>8000</v>
      </c>
      <c r="E218" s="87">
        <v>8000</v>
      </c>
      <c r="F218" t="s">
        <v>974</v>
      </c>
      <c r="G218" t="s">
        <v>975</v>
      </c>
      <c r="H218" t="s">
        <v>976</v>
      </c>
      <c r="I218" t="s">
        <v>977</v>
      </c>
      <c r="K218" t="s">
        <v>554</v>
      </c>
      <c r="L218" t="s">
        <v>128</v>
      </c>
      <c r="M218">
        <v>359</v>
      </c>
    </row>
    <row r="219" spans="1:13" hidden="1" x14ac:dyDescent="0.45">
      <c r="A219" s="195">
        <v>45322</v>
      </c>
      <c r="B219" t="s">
        <v>978</v>
      </c>
      <c r="C219">
        <v>2</v>
      </c>
      <c r="D219" s="87">
        <v>361510</v>
      </c>
      <c r="E219" s="87">
        <v>361510</v>
      </c>
      <c r="F219" t="s">
        <v>979</v>
      </c>
      <c r="H219" t="s">
        <v>793</v>
      </c>
      <c r="K219" t="s">
        <v>273</v>
      </c>
      <c r="L219" t="s">
        <v>128</v>
      </c>
      <c r="M219">
        <v>90</v>
      </c>
    </row>
    <row r="220" spans="1:13" hidden="1" x14ac:dyDescent="0.45">
      <c r="A220" s="195">
        <v>45322</v>
      </c>
      <c r="B220" t="s">
        <v>980</v>
      </c>
      <c r="C220">
        <v>4</v>
      </c>
      <c r="D220" s="87">
        <v>6000</v>
      </c>
      <c r="E220" s="87">
        <v>6000</v>
      </c>
      <c r="F220" t="s">
        <v>981</v>
      </c>
      <c r="G220" t="s">
        <v>982</v>
      </c>
      <c r="H220" t="s">
        <v>983</v>
      </c>
      <c r="K220" t="s">
        <v>984</v>
      </c>
      <c r="L220" t="s">
        <v>128</v>
      </c>
      <c r="M220">
        <v>748</v>
      </c>
    </row>
    <row r="221" spans="1:13" hidden="1" x14ac:dyDescent="0.45">
      <c r="A221" s="195">
        <v>45322</v>
      </c>
      <c r="B221" t="s">
        <v>985</v>
      </c>
      <c r="C221">
        <v>2</v>
      </c>
      <c r="D221" s="87">
        <v>1400</v>
      </c>
      <c r="E221" s="87">
        <v>1400</v>
      </c>
      <c r="F221" t="s">
        <v>986</v>
      </c>
      <c r="H221" t="s">
        <v>811</v>
      </c>
      <c r="K221" t="s">
        <v>761</v>
      </c>
      <c r="L221" t="s">
        <v>128</v>
      </c>
      <c r="M221">
        <v>730</v>
      </c>
    </row>
    <row r="222" spans="1:13" hidden="1" x14ac:dyDescent="0.45">
      <c r="A222" s="195">
        <v>45322</v>
      </c>
      <c r="B222" t="s">
        <v>987</v>
      </c>
      <c r="C222">
        <v>4</v>
      </c>
      <c r="D222" s="87">
        <v>3201464.82</v>
      </c>
      <c r="E222" s="87">
        <v>3201464.82</v>
      </c>
      <c r="F222" t="s">
        <v>988</v>
      </c>
      <c r="H222" t="s">
        <v>989</v>
      </c>
      <c r="I222" t="s">
        <v>815</v>
      </c>
      <c r="L222" t="s">
        <v>128</v>
      </c>
    </row>
    <row r="223" spans="1:13" hidden="1" x14ac:dyDescent="0.45">
      <c r="A223" s="195">
        <v>45322</v>
      </c>
      <c r="B223" t="s">
        <v>990</v>
      </c>
      <c r="C223">
        <v>5</v>
      </c>
      <c r="D223" s="87">
        <v>975981.72</v>
      </c>
      <c r="E223" s="87">
        <v>975981.72</v>
      </c>
      <c r="F223" t="s">
        <v>991</v>
      </c>
      <c r="H223" t="s">
        <v>992</v>
      </c>
      <c r="I223" t="s">
        <v>993</v>
      </c>
      <c r="L223" t="s">
        <v>128</v>
      </c>
    </row>
    <row r="224" spans="1:13" hidden="1" x14ac:dyDescent="0.45">
      <c r="A224" s="195">
        <v>45322</v>
      </c>
      <c r="B224" t="s">
        <v>994</v>
      </c>
      <c r="C224">
        <v>4</v>
      </c>
      <c r="D224" s="87">
        <v>50280</v>
      </c>
      <c r="E224" s="87">
        <v>50280</v>
      </c>
      <c r="F224" t="s">
        <v>988</v>
      </c>
      <c r="H224" t="s">
        <v>995</v>
      </c>
      <c r="I224" t="s">
        <v>815</v>
      </c>
      <c r="L224" t="s">
        <v>128</v>
      </c>
    </row>
    <row r="225" spans="1:12" hidden="1" x14ac:dyDescent="0.45">
      <c r="A225" s="195">
        <v>45322</v>
      </c>
      <c r="B225" t="s">
        <v>996</v>
      </c>
      <c r="C225">
        <v>5</v>
      </c>
      <c r="D225" s="87">
        <v>15763.14</v>
      </c>
      <c r="E225" s="87">
        <v>15763.14</v>
      </c>
      <c r="F225" t="s">
        <v>997</v>
      </c>
      <c r="H225" t="s">
        <v>998</v>
      </c>
      <c r="I225" t="s">
        <v>821</v>
      </c>
      <c r="J225" t="s">
        <v>822</v>
      </c>
      <c r="L225" t="s">
        <v>128</v>
      </c>
    </row>
    <row r="226" spans="1:12" hidden="1" x14ac:dyDescent="0.45">
      <c r="A226" s="195">
        <v>45322</v>
      </c>
      <c r="B226" t="s">
        <v>999</v>
      </c>
      <c r="C226">
        <v>5</v>
      </c>
      <c r="D226" s="87">
        <v>381613.8</v>
      </c>
      <c r="E226" s="87">
        <v>381613.8</v>
      </c>
      <c r="F226" t="s">
        <v>1000</v>
      </c>
      <c r="H226" t="s">
        <v>1001</v>
      </c>
      <c r="I226" t="s">
        <v>1002</v>
      </c>
      <c r="L226" t="s">
        <v>128</v>
      </c>
    </row>
    <row r="227" spans="1:12" hidden="1" x14ac:dyDescent="0.45">
      <c r="A227" s="195">
        <v>45322</v>
      </c>
      <c r="B227" t="s">
        <v>1003</v>
      </c>
      <c r="C227">
        <v>4</v>
      </c>
      <c r="D227" s="87">
        <v>10088</v>
      </c>
      <c r="E227" s="87">
        <v>10088</v>
      </c>
      <c r="F227" t="s">
        <v>1004</v>
      </c>
      <c r="H227" t="s">
        <v>1005</v>
      </c>
      <c r="I227" t="s">
        <v>1006</v>
      </c>
      <c r="L227" t="s">
        <v>128</v>
      </c>
    </row>
    <row r="228" spans="1:12" hidden="1" x14ac:dyDescent="0.45">
      <c r="A228" s="195">
        <v>45322</v>
      </c>
      <c r="B228" t="s">
        <v>1007</v>
      </c>
      <c r="C228">
        <v>2</v>
      </c>
      <c r="D228" s="87">
        <v>5000</v>
      </c>
      <c r="E228" s="87">
        <v>5000</v>
      </c>
      <c r="F228" t="s">
        <v>1008</v>
      </c>
      <c r="H228" t="s">
        <v>1009</v>
      </c>
      <c r="I228" t="s">
        <v>692</v>
      </c>
      <c r="L228" t="s">
        <v>128</v>
      </c>
    </row>
    <row r="229" spans="1:12" hidden="1" x14ac:dyDescent="0.45">
      <c r="A229" s="195">
        <v>45322</v>
      </c>
      <c r="B229" t="s">
        <v>1010</v>
      </c>
      <c r="C229">
        <v>4</v>
      </c>
      <c r="D229" s="87">
        <v>642150</v>
      </c>
      <c r="E229" s="87">
        <v>642150</v>
      </c>
      <c r="F229" t="s">
        <v>1011</v>
      </c>
      <c r="H229" t="s">
        <v>1012</v>
      </c>
      <c r="I229" t="s">
        <v>566</v>
      </c>
      <c r="L229" t="s">
        <v>128</v>
      </c>
    </row>
    <row r="230" spans="1:12" hidden="1" x14ac:dyDescent="0.45">
      <c r="A230" s="195">
        <v>45322</v>
      </c>
      <c r="B230" t="s">
        <v>1013</v>
      </c>
      <c r="C230">
        <v>4</v>
      </c>
      <c r="D230" s="87">
        <v>1117584</v>
      </c>
      <c r="E230" s="87">
        <v>1117584</v>
      </c>
      <c r="F230" t="s">
        <v>1014</v>
      </c>
      <c r="H230" t="s">
        <v>1015</v>
      </c>
      <c r="I230" t="s">
        <v>1016</v>
      </c>
      <c r="L230" t="s">
        <v>128</v>
      </c>
    </row>
    <row r="231" spans="1:12" hidden="1" x14ac:dyDescent="0.45">
      <c r="A231" s="195">
        <v>45322</v>
      </c>
      <c r="B231" t="s">
        <v>1017</v>
      </c>
      <c r="C231">
        <v>4</v>
      </c>
      <c r="D231">
        <v>0.02</v>
      </c>
      <c r="E231">
        <v>0.02</v>
      </c>
      <c r="F231" t="s">
        <v>1018</v>
      </c>
      <c r="H231" t="s">
        <v>1019</v>
      </c>
      <c r="I231" t="s">
        <v>1016</v>
      </c>
      <c r="L231" t="s">
        <v>128</v>
      </c>
    </row>
    <row r="232" spans="1:12" hidden="1" x14ac:dyDescent="0.45">
      <c r="A232" s="195">
        <v>45322</v>
      </c>
      <c r="B232" t="s">
        <v>1020</v>
      </c>
      <c r="C232">
        <v>3</v>
      </c>
      <c r="D232" s="87">
        <v>128608.48</v>
      </c>
      <c r="E232" s="87">
        <v>128608.48</v>
      </c>
      <c r="G232" t="s">
        <v>799</v>
      </c>
      <c r="H232" t="s">
        <v>1021</v>
      </c>
      <c r="I232" t="s">
        <v>1022</v>
      </c>
      <c r="L232" t="s">
        <v>128</v>
      </c>
    </row>
    <row r="233" spans="1:12" hidden="1" x14ac:dyDescent="0.45">
      <c r="A233" s="195">
        <v>45322</v>
      </c>
      <c r="B233" t="s">
        <v>1023</v>
      </c>
      <c r="C233">
        <v>3</v>
      </c>
      <c r="D233" s="87">
        <v>49216</v>
      </c>
      <c r="E233" s="87">
        <v>49216</v>
      </c>
      <c r="G233" t="s">
        <v>803</v>
      </c>
      <c r="H233" t="s">
        <v>804</v>
      </c>
      <c r="I233" t="s">
        <v>1024</v>
      </c>
      <c r="L233" t="s">
        <v>128</v>
      </c>
    </row>
    <row r="234" spans="1:12" hidden="1" x14ac:dyDescent="0.45">
      <c r="A234" s="195">
        <v>45322</v>
      </c>
      <c r="B234" t="s">
        <v>1025</v>
      </c>
      <c r="C234">
        <v>2</v>
      </c>
      <c r="D234" s="87">
        <v>25399.5</v>
      </c>
      <c r="E234" s="87">
        <v>25399.5</v>
      </c>
      <c r="H234" t="s">
        <v>1026</v>
      </c>
      <c r="L234" t="s">
        <v>128</v>
      </c>
    </row>
    <row r="235" spans="1:12" hidden="1" x14ac:dyDescent="0.45">
      <c r="A235" s="195">
        <v>45322</v>
      </c>
      <c r="B235" t="s">
        <v>1027</v>
      </c>
      <c r="C235">
        <v>2</v>
      </c>
      <c r="D235" s="87">
        <v>13500</v>
      </c>
      <c r="E235" s="87">
        <v>13500</v>
      </c>
      <c r="H235" t="s">
        <v>268</v>
      </c>
      <c r="L235" t="s">
        <v>128</v>
      </c>
    </row>
    <row r="236" spans="1:12" hidden="1" x14ac:dyDescent="0.45">
      <c r="A236" s="195">
        <v>45323</v>
      </c>
      <c r="B236" t="s">
        <v>1028</v>
      </c>
      <c r="C236">
        <v>10</v>
      </c>
      <c r="D236" s="87">
        <v>163046.79999999999</v>
      </c>
      <c r="E236" s="87">
        <v>163046.79999999999</v>
      </c>
      <c r="H236" t="s">
        <v>1029</v>
      </c>
      <c r="I236" t="s">
        <v>1030</v>
      </c>
      <c r="L236" t="s">
        <v>173</v>
      </c>
    </row>
    <row r="237" spans="1:12" hidden="1" x14ac:dyDescent="0.45">
      <c r="A237" s="195">
        <v>45323</v>
      </c>
      <c r="B237" t="s">
        <v>1031</v>
      </c>
      <c r="C237">
        <v>4</v>
      </c>
      <c r="D237" s="87">
        <v>152232</v>
      </c>
      <c r="E237" s="87">
        <v>152232</v>
      </c>
      <c r="H237" t="s">
        <v>1032</v>
      </c>
      <c r="I237" t="s">
        <v>1016</v>
      </c>
      <c r="L237" t="s">
        <v>128</v>
      </c>
    </row>
    <row r="238" spans="1:12" hidden="1" x14ac:dyDescent="0.45">
      <c r="A238" s="195">
        <v>45323</v>
      </c>
      <c r="B238" t="s">
        <v>1033</v>
      </c>
      <c r="C238">
        <v>4</v>
      </c>
      <c r="D238">
        <v>0.3</v>
      </c>
      <c r="E238">
        <v>0.3</v>
      </c>
      <c r="H238" t="s">
        <v>1034</v>
      </c>
      <c r="L238" t="s">
        <v>128</v>
      </c>
    </row>
    <row r="239" spans="1:12" hidden="1" x14ac:dyDescent="0.45">
      <c r="A239" s="195">
        <v>45323</v>
      </c>
      <c r="B239" t="s">
        <v>1035</v>
      </c>
      <c r="C239">
        <v>4</v>
      </c>
      <c r="D239">
        <v>0.54</v>
      </c>
      <c r="E239">
        <v>0.54</v>
      </c>
      <c r="H239" t="s">
        <v>1036</v>
      </c>
      <c r="L239" t="s">
        <v>128</v>
      </c>
    </row>
    <row r="240" spans="1:12" hidden="1" x14ac:dyDescent="0.45">
      <c r="A240" s="195">
        <v>45323</v>
      </c>
      <c r="B240" t="s">
        <v>1037</v>
      </c>
      <c r="C240">
        <v>4</v>
      </c>
      <c r="D240">
        <v>6.56</v>
      </c>
      <c r="E240">
        <v>6.56</v>
      </c>
      <c r="H240" t="s">
        <v>1038</v>
      </c>
      <c r="L240" t="s">
        <v>128</v>
      </c>
    </row>
    <row r="241" spans="1:13" hidden="1" x14ac:dyDescent="0.45">
      <c r="A241" s="195">
        <v>45323</v>
      </c>
      <c r="B241" t="s">
        <v>1039</v>
      </c>
      <c r="C241">
        <v>4</v>
      </c>
      <c r="D241">
        <v>0.9</v>
      </c>
      <c r="E241">
        <v>0.9</v>
      </c>
      <c r="H241" t="s">
        <v>1040</v>
      </c>
      <c r="L241" t="s">
        <v>128</v>
      </c>
    </row>
    <row r="242" spans="1:13" hidden="1" x14ac:dyDescent="0.45">
      <c r="A242" s="195">
        <v>45323</v>
      </c>
      <c r="B242" t="s">
        <v>1041</v>
      </c>
      <c r="C242">
        <v>7</v>
      </c>
      <c r="D242" s="87">
        <v>40000</v>
      </c>
      <c r="E242" s="87">
        <v>40000</v>
      </c>
      <c r="G242" t="s">
        <v>1042</v>
      </c>
      <c r="H242" t="s">
        <v>1043</v>
      </c>
      <c r="L242" t="s">
        <v>128</v>
      </c>
    </row>
    <row r="243" spans="1:13" hidden="1" x14ac:dyDescent="0.45">
      <c r="A243" s="195">
        <v>45323</v>
      </c>
      <c r="B243" t="s">
        <v>1044</v>
      </c>
      <c r="C243">
        <v>4</v>
      </c>
      <c r="D243" s="87">
        <v>21714</v>
      </c>
      <c r="E243" s="87">
        <v>21714</v>
      </c>
      <c r="F243" t="s">
        <v>1045</v>
      </c>
      <c r="G243" t="s">
        <v>1046</v>
      </c>
      <c r="H243" t="s">
        <v>1047</v>
      </c>
      <c r="K243" t="s">
        <v>424</v>
      </c>
      <c r="L243" t="s">
        <v>128</v>
      </c>
      <c r="M243">
        <v>112</v>
      </c>
    </row>
    <row r="244" spans="1:13" hidden="1" x14ac:dyDescent="0.45">
      <c r="A244" s="195">
        <v>45323</v>
      </c>
      <c r="B244" t="s">
        <v>1048</v>
      </c>
      <c r="C244">
        <v>5</v>
      </c>
      <c r="D244" s="87">
        <v>3549.6</v>
      </c>
      <c r="E244" s="87">
        <v>3549.6</v>
      </c>
      <c r="F244" t="s">
        <v>1049</v>
      </c>
      <c r="G244" t="s">
        <v>1050</v>
      </c>
      <c r="H244" t="s">
        <v>1051</v>
      </c>
      <c r="I244" t="s">
        <v>1052</v>
      </c>
      <c r="K244" t="s">
        <v>563</v>
      </c>
      <c r="L244" t="s">
        <v>128</v>
      </c>
      <c r="M244">
        <v>746</v>
      </c>
    </row>
    <row r="245" spans="1:13" hidden="1" x14ac:dyDescent="0.45">
      <c r="A245" s="195">
        <v>45323</v>
      </c>
      <c r="B245" t="s">
        <v>1053</v>
      </c>
      <c r="C245">
        <v>4</v>
      </c>
      <c r="D245" s="87">
        <v>4500</v>
      </c>
      <c r="E245" s="87">
        <v>4500</v>
      </c>
      <c r="F245" t="s">
        <v>1054</v>
      </c>
      <c r="G245" t="s">
        <v>1055</v>
      </c>
      <c r="H245" t="s">
        <v>1056</v>
      </c>
      <c r="I245" t="s">
        <v>1057</v>
      </c>
      <c r="K245" t="s">
        <v>1058</v>
      </c>
      <c r="L245" t="s">
        <v>128</v>
      </c>
      <c r="M245">
        <v>1233</v>
      </c>
    </row>
    <row r="246" spans="1:13" hidden="1" x14ac:dyDescent="0.45">
      <c r="A246" s="195">
        <v>45323</v>
      </c>
      <c r="B246" t="s">
        <v>1059</v>
      </c>
      <c r="C246">
        <v>4</v>
      </c>
      <c r="D246">
        <v>0.32</v>
      </c>
      <c r="E246">
        <v>0.32</v>
      </c>
      <c r="F246" t="s">
        <v>1060</v>
      </c>
      <c r="H246" t="s">
        <v>1061</v>
      </c>
      <c r="I246" t="s">
        <v>1062</v>
      </c>
      <c r="L246" t="s">
        <v>128</v>
      </c>
    </row>
    <row r="247" spans="1:13" hidden="1" x14ac:dyDescent="0.45">
      <c r="A247" s="195">
        <v>45323</v>
      </c>
      <c r="B247" t="s">
        <v>1063</v>
      </c>
      <c r="C247">
        <v>4</v>
      </c>
      <c r="D247">
        <v>0.02</v>
      </c>
      <c r="E247">
        <v>0.02</v>
      </c>
      <c r="F247" t="s">
        <v>1064</v>
      </c>
      <c r="H247" t="s">
        <v>1065</v>
      </c>
      <c r="I247" t="s">
        <v>1066</v>
      </c>
      <c r="J247" t="s">
        <v>616</v>
      </c>
      <c r="L247" t="s">
        <v>128</v>
      </c>
    </row>
    <row r="248" spans="1:13" hidden="1" x14ac:dyDescent="0.45">
      <c r="A248" s="195">
        <v>45323</v>
      </c>
      <c r="B248" t="s">
        <v>1067</v>
      </c>
      <c r="C248">
        <v>4</v>
      </c>
      <c r="D248">
        <v>0.06</v>
      </c>
      <c r="E248">
        <v>0.06</v>
      </c>
      <c r="F248" t="s">
        <v>1068</v>
      </c>
      <c r="H248" t="s">
        <v>1069</v>
      </c>
      <c r="I248" t="s">
        <v>1070</v>
      </c>
      <c r="L248" t="s">
        <v>128</v>
      </c>
    </row>
    <row r="249" spans="1:13" hidden="1" x14ac:dyDescent="0.45">
      <c r="A249" s="195">
        <v>45323</v>
      </c>
      <c r="B249" t="s">
        <v>1071</v>
      </c>
      <c r="C249">
        <v>4</v>
      </c>
      <c r="D249">
        <v>0.02</v>
      </c>
      <c r="E249">
        <v>0.02</v>
      </c>
      <c r="F249" t="s">
        <v>1072</v>
      </c>
      <c r="H249" t="s">
        <v>1073</v>
      </c>
      <c r="I249" t="s">
        <v>1074</v>
      </c>
      <c r="L249" t="s">
        <v>128</v>
      </c>
    </row>
    <row r="250" spans="1:13" hidden="1" x14ac:dyDescent="0.45">
      <c r="A250" s="195">
        <v>45323</v>
      </c>
      <c r="B250" t="s">
        <v>1075</v>
      </c>
      <c r="C250">
        <v>4</v>
      </c>
      <c r="D250">
        <v>0.42</v>
      </c>
      <c r="E250">
        <v>0.42</v>
      </c>
      <c r="F250" t="s">
        <v>1076</v>
      </c>
      <c r="H250" t="s">
        <v>1077</v>
      </c>
      <c r="I250" t="s">
        <v>213</v>
      </c>
      <c r="L250" t="s">
        <v>128</v>
      </c>
    </row>
    <row r="251" spans="1:13" hidden="1" x14ac:dyDescent="0.45">
      <c r="A251" s="195">
        <v>45323</v>
      </c>
      <c r="B251" t="s">
        <v>1078</v>
      </c>
      <c r="C251">
        <v>4</v>
      </c>
      <c r="D251">
        <v>0.16</v>
      </c>
      <c r="E251">
        <v>0.16</v>
      </c>
      <c r="F251" t="s">
        <v>1079</v>
      </c>
      <c r="H251" t="s">
        <v>1080</v>
      </c>
      <c r="I251" t="s">
        <v>566</v>
      </c>
      <c r="L251" t="s">
        <v>128</v>
      </c>
    </row>
    <row r="252" spans="1:13" hidden="1" x14ac:dyDescent="0.45">
      <c r="A252" s="195">
        <v>45323</v>
      </c>
      <c r="B252" t="s">
        <v>1081</v>
      </c>
      <c r="C252">
        <v>4</v>
      </c>
      <c r="D252">
        <v>0.32</v>
      </c>
      <c r="E252">
        <v>0.32</v>
      </c>
      <c r="F252" t="s">
        <v>1082</v>
      </c>
      <c r="H252" t="s">
        <v>1083</v>
      </c>
      <c r="I252" t="s">
        <v>1016</v>
      </c>
      <c r="L252" t="s">
        <v>128</v>
      </c>
    </row>
    <row r="253" spans="1:13" hidden="1" x14ac:dyDescent="0.45">
      <c r="A253" s="195">
        <v>45324</v>
      </c>
      <c r="B253" t="s">
        <v>1084</v>
      </c>
      <c r="C253">
        <v>9</v>
      </c>
      <c r="D253" s="87">
        <v>151119.85</v>
      </c>
      <c r="E253" s="87">
        <v>151119.85</v>
      </c>
      <c r="G253" t="s">
        <v>1085</v>
      </c>
      <c r="H253" t="s">
        <v>1086</v>
      </c>
      <c r="I253" t="s">
        <v>1087</v>
      </c>
      <c r="J253" t="s">
        <v>1088</v>
      </c>
      <c r="L253" t="s">
        <v>128</v>
      </c>
    </row>
    <row r="254" spans="1:13" hidden="1" x14ac:dyDescent="0.45">
      <c r="A254" s="195">
        <v>45324</v>
      </c>
      <c r="B254" t="s">
        <v>1089</v>
      </c>
      <c r="C254">
        <v>9</v>
      </c>
      <c r="D254" s="87">
        <v>151119.85</v>
      </c>
      <c r="E254" s="87">
        <v>151119.85</v>
      </c>
      <c r="H254" t="s">
        <v>1090</v>
      </c>
      <c r="L254" t="s">
        <v>173</v>
      </c>
    </row>
    <row r="255" spans="1:13" hidden="1" x14ac:dyDescent="0.45">
      <c r="A255" s="195">
        <v>45324</v>
      </c>
      <c r="B255" t="s">
        <v>1091</v>
      </c>
      <c r="C255">
        <v>4</v>
      </c>
      <c r="D255" s="87">
        <v>3000</v>
      </c>
      <c r="E255" s="87">
        <v>3000</v>
      </c>
      <c r="F255" t="s">
        <v>1092</v>
      </c>
      <c r="G255" t="s">
        <v>1093</v>
      </c>
      <c r="H255" t="s">
        <v>1094</v>
      </c>
      <c r="I255" t="s">
        <v>1095</v>
      </c>
      <c r="K255" t="s">
        <v>1096</v>
      </c>
      <c r="L255" t="s">
        <v>128</v>
      </c>
      <c r="M255">
        <v>1211</v>
      </c>
    </row>
    <row r="256" spans="1:13" hidden="1" x14ac:dyDescent="0.45">
      <c r="A256" s="195">
        <v>45324</v>
      </c>
      <c r="B256" t="s">
        <v>1097</v>
      </c>
      <c r="C256">
        <v>3</v>
      </c>
      <c r="D256" s="87">
        <v>151119.85</v>
      </c>
      <c r="E256" s="87">
        <v>151119.85</v>
      </c>
      <c r="F256" t="s">
        <v>1098</v>
      </c>
      <c r="G256" t="s">
        <v>1085</v>
      </c>
      <c r="H256" t="s">
        <v>1086</v>
      </c>
      <c r="I256" t="s">
        <v>1087</v>
      </c>
      <c r="J256" t="s">
        <v>1088</v>
      </c>
      <c r="K256" t="s">
        <v>1099</v>
      </c>
      <c r="L256" t="s">
        <v>128</v>
      </c>
      <c r="M256">
        <v>411</v>
      </c>
    </row>
    <row r="257" spans="1:13" hidden="1" x14ac:dyDescent="0.45">
      <c r="A257" s="195">
        <v>45328</v>
      </c>
      <c r="B257" t="s">
        <v>1100</v>
      </c>
      <c r="C257">
        <v>4</v>
      </c>
      <c r="D257" s="87">
        <v>2000</v>
      </c>
      <c r="E257" s="87">
        <v>2000</v>
      </c>
      <c r="F257" t="s">
        <v>1101</v>
      </c>
      <c r="G257" t="s">
        <v>1102</v>
      </c>
      <c r="H257" t="s">
        <v>719</v>
      </c>
      <c r="K257" t="s">
        <v>1103</v>
      </c>
      <c r="L257" t="s">
        <v>128</v>
      </c>
      <c r="M257">
        <v>1076</v>
      </c>
    </row>
    <row r="258" spans="1:13" hidden="1" x14ac:dyDescent="0.45">
      <c r="A258" s="195">
        <v>45328</v>
      </c>
      <c r="B258" t="s">
        <v>1104</v>
      </c>
      <c r="C258">
        <v>1</v>
      </c>
      <c r="D258">
        <v>0</v>
      </c>
      <c r="E258">
        <v>0</v>
      </c>
      <c r="F258" t="s">
        <v>1105</v>
      </c>
      <c r="H258" t="s">
        <v>397</v>
      </c>
      <c r="K258" t="s">
        <v>398</v>
      </c>
      <c r="L258" t="s">
        <v>128</v>
      </c>
      <c r="M258">
        <v>706</v>
      </c>
    </row>
    <row r="259" spans="1:13" hidden="1" x14ac:dyDescent="0.45">
      <c r="A259" s="195">
        <v>45328</v>
      </c>
      <c r="B259" t="s">
        <v>1106</v>
      </c>
      <c r="C259">
        <v>4</v>
      </c>
      <c r="D259" s="87">
        <v>5000</v>
      </c>
      <c r="E259" s="87">
        <v>5000</v>
      </c>
      <c r="F259" t="s">
        <v>1107</v>
      </c>
      <c r="G259" t="s">
        <v>1108</v>
      </c>
      <c r="H259" t="s">
        <v>1094</v>
      </c>
      <c r="I259" t="s">
        <v>1095</v>
      </c>
      <c r="K259" t="s">
        <v>901</v>
      </c>
      <c r="L259" t="s">
        <v>128</v>
      </c>
      <c r="M259">
        <v>134</v>
      </c>
    </row>
    <row r="260" spans="1:13" hidden="1" x14ac:dyDescent="0.45">
      <c r="A260" s="195">
        <v>45328</v>
      </c>
      <c r="B260" t="s">
        <v>1109</v>
      </c>
      <c r="C260">
        <v>1</v>
      </c>
      <c r="D260">
        <v>0</v>
      </c>
      <c r="E260">
        <v>0</v>
      </c>
      <c r="F260" t="s">
        <v>1110</v>
      </c>
      <c r="H260" t="s">
        <v>397</v>
      </c>
      <c r="K260" t="s">
        <v>398</v>
      </c>
      <c r="L260" t="s">
        <v>128</v>
      </c>
      <c r="M260">
        <v>706</v>
      </c>
    </row>
    <row r="261" spans="1:13" hidden="1" x14ac:dyDescent="0.45">
      <c r="A261" s="195">
        <v>45328</v>
      </c>
      <c r="B261" t="s">
        <v>1111</v>
      </c>
      <c r="C261">
        <v>4</v>
      </c>
      <c r="D261" s="87">
        <v>5000</v>
      </c>
      <c r="E261" s="87">
        <v>5000</v>
      </c>
      <c r="F261" t="s">
        <v>1112</v>
      </c>
      <c r="G261" t="s">
        <v>1113</v>
      </c>
      <c r="H261" t="s">
        <v>719</v>
      </c>
      <c r="K261" t="s">
        <v>1114</v>
      </c>
      <c r="L261" t="s">
        <v>128</v>
      </c>
      <c r="M261">
        <v>942</v>
      </c>
    </row>
    <row r="262" spans="1:13" hidden="1" x14ac:dyDescent="0.45">
      <c r="A262" s="195">
        <v>45328</v>
      </c>
      <c r="B262" t="s">
        <v>1115</v>
      </c>
      <c r="C262">
        <v>1</v>
      </c>
      <c r="D262">
        <v>0</v>
      </c>
      <c r="E262">
        <v>0</v>
      </c>
      <c r="F262" t="s">
        <v>1116</v>
      </c>
      <c r="H262" t="s">
        <v>397</v>
      </c>
      <c r="K262" t="s">
        <v>398</v>
      </c>
      <c r="L262" t="s">
        <v>128</v>
      </c>
      <c r="M262">
        <v>706</v>
      </c>
    </row>
    <row r="263" spans="1:13" hidden="1" x14ac:dyDescent="0.45">
      <c r="A263" s="195">
        <v>45328</v>
      </c>
      <c r="B263" t="s">
        <v>1117</v>
      </c>
      <c r="C263">
        <v>1</v>
      </c>
      <c r="D263">
        <v>0</v>
      </c>
      <c r="E263">
        <v>0</v>
      </c>
      <c r="F263" t="s">
        <v>1118</v>
      </c>
      <c r="H263" t="s">
        <v>397</v>
      </c>
      <c r="K263" t="s">
        <v>398</v>
      </c>
      <c r="L263" t="s">
        <v>128</v>
      </c>
      <c r="M263">
        <v>706</v>
      </c>
    </row>
    <row r="264" spans="1:13" hidden="1" x14ac:dyDescent="0.45">
      <c r="A264" s="195">
        <v>45328</v>
      </c>
      <c r="B264" t="s">
        <v>1119</v>
      </c>
      <c r="C264">
        <v>1</v>
      </c>
      <c r="D264">
        <v>0</v>
      </c>
      <c r="E264">
        <v>0</v>
      </c>
      <c r="F264" t="s">
        <v>1120</v>
      </c>
      <c r="H264" t="s">
        <v>397</v>
      </c>
      <c r="K264" t="s">
        <v>398</v>
      </c>
      <c r="L264" t="s">
        <v>128</v>
      </c>
      <c r="M264">
        <v>706</v>
      </c>
    </row>
    <row r="265" spans="1:13" hidden="1" x14ac:dyDescent="0.45">
      <c r="A265" s="195">
        <v>45328</v>
      </c>
      <c r="B265" t="s">
        <v>1121</v>
      </c>
      <c r="C265">
        <v>4</v>
      </c>
      <c r="D265" s="87">
        <v>5000</v>
      </c>
      <c r="E265" s="87">
        <v>5000</v>
      </c>
      <c r="F265" t="s">
        <v>1122</v>
      </c>
      <c r="G265" t="s">
        <v>1123</v>
      </c>
      <c r="H265" t="s">
        <v>1124</v>
      </c>
      <c r="K265" t="s">
        <v>1125</v>
      </c>
      <c r="L265" t="s">
        <v>128</v>
      </c>
      <c r="M265">
        <v>217</v>
      </c>
    </row>
    <row r="266" spans="1:13" hidden="1" x14ac:dyDescent="0.45">
      <c r="A266" s="195">
        <v>45328</v>
      </c>
      <c r="B266" t="s">
        <v>1126</v>
      </c>
      <c r="C266">
        <v>1</v>
      </c>
      <c r="D266">
        <v>0</v>
      </c>
      <c r="E266">
        <v>0</v>
      </c>
      <c r="F266" t="s">
        <v>1127</v>
      </c>
      <c r="H266" t="s">
        <v>397</v>
      </c>
      <c r="K266" t="s">
        <v>398</v>
      </c>
      <c r="L266" t="s">
        <v>128</v>
      </c>
      <c r="M266">
        <v>706</v>
      </c>
    </row>
    <row r="267" spans="1:13" hidden="1" x14ac:dyDescent="0.45">
      <c r="A267" s="195">
        <v>45328</v>
      </c>
      <c r="B267" t="s">
        <v>1128</v>
      </c>
      <c r="C267">
        <v>4</v>
      </c>
      <c r="D267" s="87">
        <v>11000</v>
      </c>
      <c r="E267" s="87">
        <v>11000</v>
      </c>
      <c r="F267" t="s">
        <v>1129</v>
      </c>
      <c r="G267" t="s">
        <v>1130</v>
      </c>
      <c r="H267" t="s">
        <v>1131</v>
      </c>
      <c r="K267" t="s">
        <v>901</v>
      </c>
      <c r="L267" t="s">
        <v>128</v>
      </c>
      <c r="M267">
        <v>134</v>
      </c>
    </row>
    <row r="268" spans="1:13" hidden="1" x14ac:dyDescent="0.45">
      <c r="A268" s="195">
        <v>45328</v>
      </c>
      <c r="B268" t="s">
        <v>1132</v>
      </c>
      <c r="C268">
        <v>4</v>
      </c>
      <c r="D268" s="87">
        <v>30000</v>
      </c>
      <c r="E268" s="87">
        <v>30000</v>
      </c>
      <c r="F268" t="s">
        <v>1133</v>
      </c>
      <c r="G268" t="s">
        <v>1134</v>
      </c>
      <c r="H268" t="s">
        <v>1094</v>
      </c>
      <c r="I268" t="s">
        <v>1135</v>
      </c>
      <c r="K268" t="s">
        <v>1136</v>
      </c>
      <c r="L268" t="s">
        <v>128</v>
      </c>
      <c r="M268">
        <v>817</v>
      </c>
    </row>
    <row r="269" spans="1:13" hidden="1" x14ac:dyDescent="0.45">
      <c r="A269" s="195">
        <v>45328</v>
      </c>
      <c r="B269" t="s">
        <v>1137</v>
      </c>
      <c r="C269">
        <v>1</v>
      </c>
      <c r="D269">
        <v>0</v>
      </c>
      <c r="E269">
        <v>0</v>
      </c>
      <c r="F269" t="s">
        <v>1138</v>
      </c>
      <c r="H269" t="s">
        <v>397</v>
      </c>
      <c r="K269" t="s">
        <v>398</v>
      </c>
      <c r="L269" t="s">
        <v>128</v>
      </c>
      <c r="M269">
        <v>706</v>
      </c>
    </row>
    <row r="270" spans="1:13" hidden="1" x14ac:dyDescent="0.45">
      <c r="A270" s="195">
        <v>45328</v>
      </c>
      <c r="B270" t="s">
        <v>1139</v>
      </c>
      <c r="C270">
        <v>1</v>
      </c>
      <c r="D270">
        <v>0</v>
      </c>
      <c r="E270">
        <v>0</v>
      </c>
      <c r="F270" t="s">
        <v>1140</v>
      </c>
      <c r="H270" t="s">
        <v>397</v>
      </c>
      <c r="K270" t="s">
        <v>398</v>
      </c>
      <c r="L270" t="s">
        <v>128</v>
      </c>
      <c r="M270">
        <v>706</v>
      </c>
    </row>
    <row r="271" spans="1:13" hidden="1" x14ac:dyDescent="0.45">
      <c r="A271" s="195">
        <v>45328</v>
      </c>
      <c r="B271" t="s">
        <v>1141</v>
      </c>
      <c r="C271">
        <v>1</v>
      </c>
      <c r="D271">
        <v>0</v>
      </c>
      <c r="E271">
        <v>0</v>
      </c>
      <c r="F271" t="s">
        <v>1142</v>
      </c>
      <c r="H271" t="s">
        <v>397</v>
      </c>
      <c r="K271" t="s">
        <v>398</v>
      </c>
      <c r="L271" t="s">
        <v>128</v>
      </c>
      <c r="M271">
        <v>706</v>
      </c>
    </row>
    <row r="272" spans="1:13" hidden="1" x14ac:dyDescent="0.45">
      <c r="A272" s="195">
        <v>45328</v>
      </c>
      <c r="B272" t="s">
        <v>1143</v>
      </c>
      <c r="C272">
        <v>7</v>
      </c>
      <c r="D272" s="87">
        <v>80000</v>
      </c>
      <c r="E272" s="87">
        <v>80000</v>
      </c>
      <c r="F272" t="s">
        <v>1144</v>
      </c>
      <c r="G272" t="s">
        <v>1145</v>
      </c>
      <c r="H272" t="s">
        <v>1146</v>
      </c>
      <c r="K272" t="s">
        <v>486</v>
      </c>
      <c r="L272" t="s">
        <v>128</v>
      </c>
      <c r="M272">
        <v>1113</v>
      </c>
    </row>
    <row r="273" spans="1:13" hidden="1" x14ac:dyDescent="0.45">
      <c r="A273" s="195">
        <v>45328</v>
      </c>
      <c r="B273" t="s">
        <v>1147</v>
      </c>
      <c r="C273">
        <v>5</v>
      </c>
      <c r="D273" s="87">
        <v>9744</v>
      </c>
      <c r="E273" s="87">
        <v>9744</v>
      </c>
      <c r="F273" t="s">
        <v>1148</v>
      </c>
      <c r="G273" t="s">
        <v>1149</v>
      </c>
      <c r="H273" t="s">
        <v>1150</v>
      </c>
      <c r="K273" t="s">
        <v>1151</v>
      </c>
      <c r="L273" t="s">
        <v>128</v>
      </c>
      <c r="M273">
        <v>212</v>
      </c>
    </row>
    <row r="274" spans="1:13" hidden="1" x14ac:dyDescent="0.45">
      <c r="A274" s="195">
        <v>45328</v>
      </c>
      <c r="B274" t="s">
        <v>1152</v>
      </c>
      <c r="C274">
        <v>4</v>
      </c>
      <c r="D274" s="87">
        <v>15312</v>
      </c>
      <c r="E274" s="87">
        <v>15312</v>
      </c>
      <c r="F274" t="s">
        <v>1153</v>
      </c>
      <c r="G274" t="s">
        <v>1154</v>
      </c>
      <c r="H274" t="s">
        <v>1155</v>
      </c>
      <c r="I274" t="s">
        <v>1156</v>
      </c>
      <c r="K274" t="s">
        <v>1157</v>
      </c>
      <c r="L274" t="s">
        <v>128</v>
      </c>
      <c r="M274">
        <v>994</v>
      </c>
    </row>
    <row r="275" spans="1:13" hidden="1" x14ac:dyDescent="0.45">
      <c r="A275" s="195">
        <v>45329</v>
      </c>
      <c r="B275" t="s">
        <v>1158</v>
      </c>
      <c r="C275">
        <v>4</v>
      </c>
      <c r="D275" s="87">
        <v>29000</v>
      </c>
      <c r="E275" s="87">
        <v>29000</v>
      </c>
      <c r="F275" t="s">
        <v>1159</v>
      </c>
      <c r="G275" t="s">
        <v>1160</v>
      </c>
      <c r="H275" t="s">
        <v>1161</v>
      </c>
      <c r="K275" t="s">
        <v>657</v>
      </c>
      <c r="L275" t="s">
        <v>128</v>
      </c>
      <c r="M275">
        <v>769</v>
      </c>
    </row>
    <row r="276" spans="1:13" hidden="1" x14ac:dyDescent="0.45">
      <c r="A276" s="195">
        <v>45330</v>
      </c>
      <c r="B276" t="s">
        <v>1162</v>
      </c>
      <c r="C276">
        <v>4</v>
      </c>
      <c r="D276" s="87">
        <v>143314</v>
      </c>
      <c r="E276" s="87">
        <v>143314</v>
      </c>
      <c r="F276" t="s">
        <v>1163</v>
      </c>
      <c r="G276">
        <v>200000010</v>
      </c>
      <c r="H276" t="s">
        <v>1164</v>
      </c>
      <c r="I276" t="s">
        <v>531</v>
      </c>
      <c r="K276" t="s">
        <v>463</v>
      </c>
      <c r="L276" t="s">
        <v>128</v>
      </c>
      <c r="M276">
        <v>705</v>
      </c>
    </row>
    <row r="277" spans="1:13" hidden="1" x14ac:dyDescent="0.45">
      <c r="A277" s="195">
        <v>45330</v>
      </c>
      <c r="B277" t="s">
        <v>1165</v>
      </c>
      <c r="C277">
        <v>5</v>
      </c>
      <c r="D277" s="87">
        <v>37098</v>
      </c>
      <c r="E277" s="87">
        <v>37098</v>
      </c>
      <c r="F277" t="s">
        <v>1166</v>
      </c>
      <c r="G277" t="s">
        <v>1167</v>
      </c>
      <c r="H277" t="s">
        <v>1168</v>
      </c>
      <c r="K277" t="s">
        <v>920</v>
      </c>
      <c r="L277" t="s">
        <v>128</v>
      </c>
      <c r="M277">
        <v>1002</v>
      </c>
    </row>
    <row r="278" spans="1:13" hidden="1" x14ac:dyDescent="0.45">
      <c r="A278" s="195">
        <v>45330</v>
      </c>
      <c r="B278" t="s">
        <v>1169</v>
      </c>
      <c r="C278">
        <v>4</v>
      </c>
      <c r="D278" s="87">
        <v>3000</v>
      </c>
      <c r="E278" s="87">
        <v>3000</v>
      </c>
      <c r="F278" t="s">
        <v>1170</v>
      </c>
      <c r="G278" t="s">
        <v>1171</v>
      </c>
      <c r="H278" t="s">
        <v>1172</v>
      </c>
      <c r="K278" t="s">
        <v>1173</v>
      </c>
      <c r="L278" t="s">
        <v>128</v>
      </c>
      <c r="M278">
        <v>122</v>
      </c>
    </row>
    <row r="279" spans="1:13" hidden="1" x14ac:dyDescent="0.45">
      <c r="A279" s="195">
        <v>45330</v>
      </c>
      <c r="B279" t="s">
        <v>1174</v>
      </c>
      <c r="C279">
        <v>4</v>
      </c>
      <c r="D279" s="87">
        <v>9280</v>
      </c>
      <c r="E279" s="87">
        <v>9280</v>
      </c>
      <c r="F279" t="s">
        <v>1175</v>
      </c>
      <c r="G279" t="s">
        <v>1176</v>
      </c>
      <c r="H279" t="s">
        <v>1177</v>
      </c>
      <c r="K279" t="s">
        <v>405</v>
      </c>
      <c r="L279" t="s">
        <v>128</v>
      </c>
      <c r="M279">
        <v>790</v>
      </c>
    </row>
    <row r="280" spans="1:13" hidden="1" x14ac:dyDescent="0.45">
      <c r="A280" s="195">
        <v>45330</v>
      </c>
      <c r="B280" t="s">
        <v>1178</v>
      </c>
      <c r="C280">
        <v>4</v>
      </c>
      <c r="D280" s="87">
        <v>163286</v>
      </c>
      <c r="E280" s="87">
        <v>163286</v>
      </c>
      <c r="F280" t="s">
        <v>1179</v>
      </c>
      <c r="G280" t="s">
        <v>1180</v>
      </c>
      <c r="H280" t="s">
        <v>461</v>
      </c>
      <c r="I280" t="s">
        <v>1181</v>
      </c>
      <c r="K280" t="s">
        <v>463</v>
      </c>
      <c r="L280" t="s">
        <v>128</v>
      </c>
      <c r="M280">
        <v>705</v>
      </c>
    </row>
    <row r="281" spans="1:13" hidden="1" x14ac:dyDescent="0.45">
      <c r="A281" s="195">
        <v>45330</v>
      </c>
      <c r="B281" t="s">
        <v>1182</v>
      </c>
      <c r="C281">
        <v>4</v>
      </c>
      <c r="D281" s="87">
        <v>19534</v>
      </c>
      <c r="E281" s="87">
        <v>19534</v>
      </c>
      <c r="F281" t="s">
        <v>1183</v>
      </c>
      <c r="G281" t="s">
        <v>1184</v>
      </c>
      <c r="H281" t="s">
        <v>461</v>
      </c>
      <c r="I281" t="s">
        <v>1185</v>
      </c>
      <c r="K281" t="s">
        <v>463</v>
      </c>
      <c r="L281" t="s">
        <v>128</v>
      </c>
      <c r="M281">
        <v>705</v>
      </c>
    </row>
    <row r="282" spans="1:13" hidden="1" x14ac:dyDescent="0.45">
      <c r="A282" s="195">
        <v>45330</v>
      </c>
      <c r="B282" t="s">
        <v>1186</v>
      </c>
      <c r="C282">
        <v>4</v>
      </c>
      <c r="D282" s="87">
        <v>23050</v>
      </c>
      <c r="E282" s="87">
        <v>23050</v>
      </c>
      <c r="F282" t="s">
        <v>1187</v>
      </c>
      <c r="G282" t="s">
        <v>1188</v>
      </c>
      <c r="H282" t="s">
        <v>1189</v>
      </c>
      <c r="K282" t="s">
        <v>463</v>
      </c>
      <c r="L282" t="s">
        <v>128</v>
      </c>
      <c r="M282">
        <v>705</v>
      </c>
    </row>
    <row r="283" spans="1:13" hidden="1" x14ac:dyDescent="0.45">
      <c r="A283" s="195">
        <v>45330</v>
      </c>
      <c r="B283" t="s">
        <v>1190</v>
      </c>
      <c r="C283">
        <v>4</v>
      </c>
      <c r="D283" s="87">
        <v>31511.42</v>
      </c>
      <c r="E283" s="87">
        <v>31511.42</v>
      </c>
      <c r="F283" t="s">
        <v>1191</v>
      </c>
      <c r="H283" t="s">
        <v>1192</v>
      </c>
      <c r="I283" t="s">
        <v>1193</v>
      </c>
      <c r="L283" t="s">
        <v>128</v>
      </c>
    </row>
    <row r="284" spans="1:13" hidden="1" x14ac:dyDescent="0.45">
      <c r="A284" s="195">
        <v>45330</v>
      </c>
      <c r="B284" t="s">
        <v>1194</v>
      </c>
      <c r="C284">
        <v>4</v>
      </c>
      <c r="D284" s="87">
        <v>340126</v>
      </c>
      <c r="E284" s="87">
        <v>340126</v>
      </c>
      <c r="F284" t="s">
        <v>1195</v>
      </c>
      <c r="H284" t="s">
        <v>1196</v>
      </c>
      <c r="I284" t="s">
        <v>1197</v>
      </c>
      <c r="L284" t="s">
        <v>128</v>
      </c>
    </row>
    <row r="285" spans="1:13" hidden="1" x14ac:dyDescent="0.45">
      <c r="A285" s="195">
        <v>45330</v>
      </c>
      <c r="B285" t="s">
        <v>1198</v>
      </c>
      <c r="C285">
        <v>2</v>
      </c>
      <c r="D285" s="87">
        <v>105000</v>
      </c>
      <c r="E285" s="87">
        <v>105000</v>
      </c>
      <c r="F285" t="s">
        <v>1199</v>
      </c>
      <c r="H285" t="s">
        <v>1200</v>
      </c>
      <c r="I285" t="s">
        <v>1201</v>
      </c>
      <c r="J285" t="s">
        <v>1202</v>
      </c>
      <c r="L285" t="s">
        <v>128</v>
      </c>
    </row>
    <row r="286" spans="1:13" hidden="1" x14ac:dyDescent="0.45">
      <c r="A286" s="195">
        <v>45330</v>
      </c>
      <c r="B286" t="s">
        <v>1203</v>
      </c>
      <c r="C286">
        <v>2</v>
      </c>
      <c r="D286" s="87">
        <v>19375</v>
      </c>
      <c r="E286" s="87">
        <v>19375</v>
      </c>
      <c r="F286" t="s">
        <v>1204</v>
      </c>
      <c r="H286" t="s">
        <v>1205</v>
      </c>
      <c r="I286" t="s">
        <v>1206</v>
      </c>
      <c r="L286" t="s">
        <v>128</v>
      </c>
    </row>
    <row r="287" spans="1:13" hidden="1" x14ac:dyDescent="0.45">
      <c r="A287" s="195">
        <v>45331</v>
      </c>
      <c r="B287" t="s">
        <v>1207</v>
      </c>
      <c r="C287">
        <v>2</v>
      </c>
      <c r="D287" s="87">
        <v>4500</v>
      </c>
      <c r="E287" s="87">
        <v>4500</v>
      </c>
      <c r="H287" t="s">
        <v>969</v>
      </c>
      <c r="L287" t="s">
        <v>128</v>
      </c>
    </row>
    <row r="288" spans="1:13" hidden="1" x14ac:dyDescent="0.45">
      <c r="A288" s="195">
        <v>45331</v>
      </c>
      <c r="B288" t="s">
        <v>1208</v>
      </c>
      <c r="C288">
        <v>2</v>
      </c>
      <c r="D288" s="87">
        <v>10000</v>
      </c>
      <c r="E288" s="87">
        <v>10000</v>
      </c>
      <c r="H288" t="s">
        <v>1209</v>
      </c>
      <c r="L288" t="s">
        <v>128</v>
      </c>
    </row>
    <row r="289" spans="1:13" hidden="1" x14ac:dyDescent="0.45">
      <c r="A289" s="195">
        <v>45331</v>
      </c>
      <c r="B289" t="s">
        <v>1210</v>
      </c>
      <c r="C289">
        <v>4</v>
      </c>
      <c r="D289" s="87">
        <v>181490.27</v>
      </c>
      <c r="E289" s="87">
        <v>181490.27</v>
      </c>
      <c r="G289" t="s">
        <v>1211</v>
      </c>
      <c r="H289" t="s">
        <v>1212</v>
      </c>
      <c r="I289" t="s">
        <v>1213</v>
      </c>
      <c r="J289" t="s">
        <v>1214</v>
      </c>
      <c r="L289" t="s">
        <v>128</v>
      </c>
    </row>
    <row r="290" spans="1:13" hidden="1" x14ac:dyDescent="0.45">
      <c r="A290" s="195">
        <v>45331</v>
      </c>
      <c r="B290" t="s">
        <v>1215</v>
      </c>
      <c r="C290">
        <v>4</v>
      </c>
      <c r="D290" s="87">
        <v>181490.27</v>
      </c>
      <c r="E290" s="87">
        <v>181490.27</v>
      </c>
      <c r="H290" t="s">
        <v>1216</v>
      </c>
      <c r="L290" t="s">
        <v>173</v>
      </c>
    </row>
    <row r="291" spans="1:13" hidden="1" x14ac:dyDescent="0.45">
      <c r="A291" s="195">
        <v>45331</v>
      </c>
      <c r="B291" t="s">
        <v>1217</v>
      </c>
      <c r="C291">
        <v>2</v>
      </c>
      <c r="D291" s="87">
        <v>4201</v>
      </c>
      <c r="E291" s="87">
        <v>4201</v>
      </c>
      <c r="H291" t="s">
        <v>1218</v>
      </c>
      <c r="L291" t="s">
        <v>128</v>
      </c>
    </row>
    <row r="292" spans="1:13" hidden="1" x14ac:dyDescent="0.45">
      <c r="A292" s="195">
        <v>45331</v>
      </c>
      <c r="B292" t="s">
        <v>1219</v>
      </c>
      <c r="C292">
        <v>2</v>
      </c>
      <c r="D292" s="87">
        <v>10000</v>
      </c>
      <c r="E292" s="87">
        <v>10000</v>
      </c>
      <c r="H292" t="s">
        <v>1220</v>
      </c>
      <c r="L292" t="s">
        <v>128</v>
      </c>
    </row>
    <row r="293" spans="1:13" hidden="1" x14ac:dyDescent="0.45">
      <c r="A293" s="195">
        <v>45331</v>
      </c>
      <c r="B293" t="s">
        <v>1221</v>
      </c>
      <c r="C293">
        <v>4</v>
      </c>
      <c r="D293" s="87">
        <v>38304</v>
      </c>
      <c r="E293" s="87">
        <v>38304</v>
      </c>
      <c r="G293" t="s">
        <v>1222</v>
      </c>
      <c r="H293" t="s">
        <v>1223</v>
      </c>
      <c r="L293" t="s">
        <v>128</v>
      </c>
    </row>
    <row r="294" spans="1:13" hidden="1" x14ac:dyDescent="0.45">
      <c r="A294" s="195">
        <v>45331</v>
      </c>
      <c r="B294" t="s">
        <v>1224</v>
      </c>
      <c r="C294">
        <v>9</v>
      </c>
      <c r="D294" s="87">
        <v>145452.57</v>
      </c>
      <c r="E294" s="87">
        <v>145452.57</v>
      </c>
      <c r="G294" t="s">
        <v>1225</v>
      </c>
      <c r="H294" t="s">
        <v>1226</v>
      </c>
      <c r="I294" t="s">
        <v>1087</v>
      </c>
      <c r="J294" t="s">
        <v>1227</v>
      </c>
      <c r="L294" t="s">
        <v>128</v>
      </c>
    </row>
    <row r="295" spans="1:13" hidden="1" x14ac:dyDescent="0.45">
      <c r="A295" s="195">
        <v>45331</v>
      </c>
      <c r="B295" t="s">
        <v>1228</v>
      </c>
      <c r="C295">
        <v>9</v>
      </c>
      <c r="D295" s="87">
        <v>145452.57</v>
      </c>
      <c r="E295" s="87">
        <v>145452.57</v>
      </c>
      <c r="H295" t="s">
        <v>1229</v>
      </c>
      <c r="L295" t="s">
        <v>173</v>
      </c>
    </row>
    <row r="296" spans="1:13" hidden="1" x14ac:dyDescent="0.45">
      <c r="A296" s="195">
        <v>45331</v>
      </c>
      <c r="B296" t="s">
        <v>1230</v>
      </c>
      <c r="C296">
        <v>4</v>
      </c>
      <c r="D296" s="87">
        <v>30000</v>
      </c>
      <c r="E296" s="87">
        <v>30000</v>
      </c>
      <c r="F296" t="s">
        <v>1231</v>
      </c>
      <c r="G296">
        <v>200000002</v>
      </c>
      <c r="H296" t="s">
        <v>1232</v>
      </c>
      <c r="I296" t="s">
        <v>1233</v>
      </c>
      <c r="K296" t="s">
        <v>901</v>
      </c>
      <c r="L296" t="s">
        <v>128</v>
      </c>
      <c r="M296">
        <v>134</v>
      </c>
    </row>
    <row r="297" spans="1:13" hidden="1" x14ac:dyDescent="0.45">
      <c r="A297" s="195">
        <v>45331</v>
      </c>
      <c r="B297" t="s">
        <v>1234</v>
      </c>
      <c r="C297">
        <v>1</v>
      </c>
      <c r="D297">
        <v>0</v>
      </c>
      <c r="E297">
        <v>0</v>
      </c>
      <c r="F297" t="s">
        <v>1235</v>
      </c>
      <c r="H297" t="s">
        <v>397</v>
      </c>
      <c r="K297" t="s">
        <v>901</v>
      </c>
      <c r="L297" t="s">
        <v>128</v>
      </c>
      <c r="M297">
        <v>134</v>
      </c>
    </row>
    <row r="298" spans="1:13" hidden="1" x14ac:dyDescent="0.45">
      <c r="A298" s="195">
        <v>45331</v>
      </c>
      <c r="B298" t="s">
        <v>1236</v>
      </c>
      <c r="C298">
        <v>4</v>
      </c>
      <c r="D298" s="87">
        <v>30000</v>
      </c>
      <c r="E298" s="87">
        <v>30000</v>
      </c>
      <c r="F298" t="s">
        <v>1237</v>
      </c>
      <c r="G298">
        <v>200000003</v>
      </c>
      <c r="H298" t="s">
        <v>1238</v>
      </c>
      <c r="I298" t="s">
        <v>1202</v>
      </c>
      <c r="K298" t="s">
        <v>901</v>
      </c>
      <c r="L298" t="s">
        <v>128</v>
      </c>
      <c r="M298">
        <v>134</v>
      </c>
    </row>
    <row r="299" spans="1:13" hidden="1" x14ac:dyDescent="0.45">
      <c r="A299" s="195">
        <v>45331</v>
      </c>
      <c r="B299" t="s">
        <v>1239</v>
      </c>
      <c r="C299">
        <v>4</v>
      </c>
      <c r="D299" s="87">
        <v>30000</v>
      </c>
      <c r="E299" s="87">
        <v>30000</v>
      </c>
      <c r="F299" t="s">
        <v>1240</v>
      </c>
      <c r="G299">
        <v>200000004</v>
      </c>
      <c r="H299" t="s">
        <v>1241</v>
      </c>
      <c r="I299" t="s">
        <v>1233</v>
      </c>
      <c r="K299" t="s">
        <v>901</v>
      </c>
      <c r="L299" t="s">
        <v>128</v>
      </c>
      <c r="M299">
        <v>134</v>
      </c>
    </row>
    <row r="300" spans="1:13" hidden="1" x14ac:dyDescent="0.45">
      <c r="A300" s="195">
        <v>45331</v>
      </c>
      <c r="B300" t="s">
        <v>1242</v>
      </c>
      <c r="C300">
        <v>4</v>
      </c>
      <c r="D300" s="87">
        <v>30000</v>
      </c>
      <c r="E300" s="87">
        <v>30000</v>
      </c>
      <c r="F300" t="s">
        <v>1243</v>
      </c>
      <c r="G300">
        <v>200000005</v>
      </c>
      <c r="H300" t="s">
        <v>1244</v>
      </c>
      <c r="I300" t="s">
        <v>1233</v>
      </c>
      <c r="K300" t="s">
        <v>901</v>
      </c>
      <c r="L300" t="s">
        <v>128</v>
      </c>
      <c r="M300">
        <v>134</v>
      </c>
    </row>
    <row r="301" spans="1:13" hidden="1" x14ac:dyDescent="0.45">
      <c r="A301" s="195">
        <v>45331</v>
      </c>
      <c r="B301" t="s">
        <v>1245</v>
      </c>
      <c r="C301">
        <v>4</v>
      </c>
      <c r="D301" s="87">
        <v>30000</v>
      </c>
      <c r="E301" s="87">
        <v>30000</v>
      </c>
      <c r="F301" t="s">
        <v>1246</v>
      </c>
      <c r="G301">
        <v>200000006</v>
      </c>
      <c r="H301" t="s">
        <v>1247</v>
      </c>
      <c r="I301" t="s">
        <v>1233</v>
      </c>
      <c r="K301" t="s">
        <v>901</v>
      </c>
      <c r="L301" t="s">
        <v>128</v>
      </c>
      <c r="M301">
        <v>134</v>
      </c>
    </row>
    <row r="302" spans="1:13" hidden="1" x14ac:dyDescent="0.45">
      <c r="A302" s="195">
        <v>45331</v>
      </c>
      <c r="B302" t="s">
        <v>1248</v>
      </c>
      <c r="C302">
        <v>4</v>
      </c>
      <c r="D302" s="87">
        <v>30000</v>
      </c>
      <c r="E302" s="87">
        <v>30000</v>
      </c>
      <c r="F302" t="s">
        <v>1249</v>
      </c>
      <c r="G302">
        <v>200000007</v>
      </c>
      <c r="H302" t="s">
        <v>1250</v>
      </c>
      <c r="I302" t="s">
        <v>1233</v>
      </c>
      <c r="K302" t="s">
        <v>901</v>
      </c>
      <c r="L302" t="s">
        <v>128</v>
      </c>
      <c r="M302">
        <v>134</v>
      </c>
    </row>
    <row r="303" spans="1:13" hidden="1" x14ac:dyDescent="0.45">
      <c r="A303" s="195">
        <v>45331</v>
      </c>
      <c r="B303" t="s">
        <v>1251</v>
      </c>
      <c r="C303">
        <v>4</v>
      </c>
      <c r="D303" s="87">
        <v>30000</v>
      </c>
      <c r="E303" s="87">
        <v>30000</v>
      </c>
      <c r="F303" t="s">
        <v>1252</v>
      </c>
      <c r="G303">
        <v>200000008</v>
      </c>
      <c r="H303" t="s">
        <v>1253</v>
      </c>
      <c r="I303" t="s">
        <v>1233</v>
      </c>
      <c r="K303" t="s">
        <v>901</v>
      </c>
      <c r="L303" t="s">
        <v>128</v>
      </c>
      <c r="M303">
        <v>134</v>
      </c>
    </row>
    <row r="304" spans="1:13" hidden="1" x14ac:dyDescent="0.45">
      <c r="A304" s="195">
        <v>45331</v>
      </c>
      <c r="B304" t="s">
        <v>1254</v>
      </c>
      <c r="C304">
        <v>1</v>
      </c>
      <c r="D304">
        <v>0</v>
      </c>
      <c r="E304">
        <v>0</v>
      </c>
      <c r="F304" t="s">
        <v>1255</v>
      </c>
      <c r="H304" t="s">
        <v>398</v>
      </c>
      <c r="I304" t="s">
        <v>531</v>
      </c>
      <c r="K304" t="s">
        <v>398</v>
      </c>
      <c r="L304" t="s">
        <v>128</v>
      </c>
      <c r="M304">
        <v>706</v>
      </c>
    </row>
    <row r="305" spans="1:13" hidden="1" x14ac:dyDescent="0.45">
      <c r="A305" s="195">
        <v>45331</v>
      </c>
      <c r="B305" t="s">
        <v>1256</v>
      </c>
      <c r="C305">
        <v>1</v>
      </c>
      <c r="D305">
        <v>0</v>
      </c>
      <c r="E305">
        <v>0</v>
      </c>
      <c r="F305" t="s">
        <v>1257</v>
      </c>
      <c r="H305" t="s">
        <v>398</v>
      </c>
      <c r="K305" t="s">
        <v>398</v>
      </c>
      <c r="L305" t="s">
        <v>128</v>
      </c>
      <c r="M305">
        <v>706</v>
      </c>
    </row>
    <row r="306" spans="1:13" hidden="1" x14ac:dyDescent="0.45">
      <c r="A306" s="195">
        <v>45331</v>
      </c>
      <c r="B306" t="s">
        <v>1258</v>
      </c>
      <c r="C306">
        <v>1</v>
      </c>
      <c r="D306">
        <v>0</v>
      </c>
      <c r="E306">
        <v>0</v>
      </c>
      <c r="F306" t="s">
        <v>1259</v>
      </c>
      <c r="H306" t="s">
        <v>398</v>
      </c>
      <c r="I306" t="s">
        <v>531</v>
      </c>
      <c r="K306" t="s">
        <v>398</v>
      </c>
      <c r="L306" t="s">
        <v>128</v>
      </c>
      <c r="M306">
        <v>706</v>
      </c>
    </row>
    <row r="307" spans="1:13" hidden="1" x14ac:dyDescent="0.45">
      <c r="A307" s="195">
        <v>45331</v>
      </c>
      <c r="B307" t="s">
        <v>1260</v>
      </c>
      <c r="C307">
        <v>3</v>
      </c>
      <c r="D307" s="87">
        <v>181490.27</v>
      </c>
      <c r="E307" s="87">
        <v>181490.27</v>
      </c>
      <c r="F307" t="s">
        <v>1261</v>
      </c>
      <c r="G307" t="s">
        <v>1211</v>
      </c>
      <c r="H307" t="s">
        <v>1212</v>
      </c>
      <c r="I307" t="s">
        <v>1213</v>
      </c>
      <c r="J307" t="s">
        <v>1214</v>
      </c>
      <c r="K307" t="s">
        <v>1262</v>
      </c>
      <c r="L307" t="s">
        <v>128</v>
      </c>
      <c r="M307">
        <v>1328</v>
      </c>
    </row>
    <row r="308" spans="1:13" hidden="1" x14ac:dyDescent="0.45">
      <c r="A308" s="195">
        <v>45331</v>
      </c>
      <c r="B308" t="s">
        <v>1263</v>
      </c>
      <c r="C308">
        <v>9</v>
      </c>
      <c r="D308" s="87">
        <v>15092</v>
      </c>
      <c r="E308" s="87">
        <v>15092</v>
      </c>
      <c r="F308" t="s">
        <v>1264</v>
      </c>
      <c r="G308" t="s">
        <v>1265</v>
      </c>
      <c r="H308" t="s">
        <v>265</v>
      </c>
      <c r="K308" t="s">
        <v>266</v>
      </c>
      <c r="L308" t="s">
        <v>128</v>
      </c>
      <c r="M308">
        <v>221</v>
      </c>
    </row>
    <row r="309" spans="1:13" hidden="1" x14ac:dyDescent="0.45">
      <c r="A309" s="195">
        <v>45331</v>
      </c>
      <c r="B309" t="s">
        <v>1266</v>
      </c>
      <c r="C309">
        <v>6</v>
      </c>
      <c r="D309" s="87">
        <v>4100</v>
      </c>
      <c r="E309" s="87">
        <v>4100</v>
      </c>
      <c r="F309" t="s">
        <v>1267</v>
      </c>
      <c r="G309" t="s">
        <v>1268</v>
      </c>
      <c r="H309" t="s">
        <v>265</v>
      </c>
      <c r="K309" t="s">
        <v>266</v>
      </c>
      <c r="L309" t="s">
        <v>128</v>
      </c>
      <c r="M309">
        <v>221</v>
      </c>
    </row>
    <row r="310" spans="1:13" hidden="1" x14ac:dyDescent="0.45">
      <c r="A310" s="195">
        <v>45331</v>
      </c>
      <c r="B310" t="s">
        <v>1269</v>
      </c>
      <c r="C310">
        <v>3</v>
      </c>
      <c r="D310" s="87">
        <v>145452.57</v>
      </c>
      <c r="E310" s="87">
        <v>145452.57</v>
      </c>
      <c r="F310" t="s">
        <v>1270</v>
      </c>
      <c r="G310" t="s">
        <v>1225</v>
      </c>
      <c r="H310" t="s">
        <v>1226</v>
      </c>
      <c r="I310" t="s">
        <v>1087</v>
      </c>
      <c r="J310" t="s">
        <v>1227</v>
      </c>
      <c r="K310" t="s">
        <v>1271</v>
      </c>
      <c r="L310" t="s">
        <v>128</v>
      </c>
      <c r="M310">
        <v>530</v>
      </c>
    </row>
    <row r="311" spans="1:13" hidden="1" x14ac:dyDescent="0.45">
      <c r="A311" s="195">
        <v>45331</v>
      </c>
      <c r="B311" t="s">
        <v>1272</v>
      </c>
      <c r="C311">
        <v>6</v>
      </c>
      <c r="D311" s="87">
        <v>22391.34</v>
      </c>
      <c r="E311" s="87">
        <v>22391.34</v>
      </c>
      <c r="F311" t="s">
        <v>1273</v>
      </c>
      <c r="G311" t="s">
        <v>1274</v>
      </c>
      <c r="H311" t="s">
        <v>1275</v>
      </c>
      <c r="K311" t="s">
        <v>1276</v>
      </c>
      <c r="L311" t="s">
        <v>128</v>
      </c>
      <c r="M311">
        <v>161</v>
      </c>
    </row>
    <row r="312" spans="1:13" hidden="1" x14ac:dyDescent="0.45">
      <c r="A312" s="195">
        <v>45331</v>
      </c>
      <c r="B312" t="s">
        <v>1277</v>
      </c>
      <c r="C312">
        <v>6</v>
      </c>
      <c r="D312" s="87">
        <v>24010.32</v>
      </c>
      <c r="E312" s="87">
        <v>24010.32</v>
      </c>
      <c r="F312" t="s">
        <v>1278</v>
      </c>
      <c r="G312" t="s">
        <v>1279</v>
      </c>
      <c r="H312" t="s">
        <v>1280</v>
      </c>
      <c r="K312" t="s">
        <v>1281</v>
      </c>
      <c r="L312" t="s">
        <v>128</v>
      </c>
      <c r="M312">
        <v>94</v>
      </c>
    </row>
    <row r="313" spans="1:13" hidden="1" x14ac:dyDescent="0.45">
      <c r="A313" s="195">
        <v>45331</v>
      </c>
      <c r="B313" t="s">
        <v>1282</v>
      </c>
      <c r="C313">
        <v>4</v>
      </c>
      <c r="D313" s="87">
        <v>11391.2</v>
      </c>
      <c r="E313" s="87">
        <v>11391.2</v>
      </c>
      <c r="F313" t="s">
        <v>1283</v>
      </c>
      <c r="G313" t="s">
        <v>1284</v>
      </c>
      <c r="H313" t="s">
        <v>1285</v>
      </c>
      <c r="I313" t="s">
        <v>1286</v>
      </c>
      <c r="J313" t="s">
        <v>1287</v>
      </c>
      <c r="K313" t="s">
        <v>1288</v>
      </c>
      <c r="L313" t="s">
        <v>128</v>
      </c>
      <c r="M313">
        <v>924</v>
      </c>
    </row>
    <row r="314" spans="1:13" hidden="1" x14ac:dyDescent="0.45">
      <c r="A314" s="195">
        <v>45331</v>
      </c>
      <c r="B314" t="s">
        <v>1289</v>
      </c>
      <c r="C314">
        <v>4</v>
      </c>
      <c r="D314" s="87">
        <v>20000</v>
      </c>
      <c r="E314" s="87">
        <v>20000</v>
      </c>
      <c r="F314" t="s">
        <v>1290</v>
      </c>
      <c r="G314" t="s">
        <v>1291</v>
      </c>
      <c r="H314" t="s">
        <v>1292</v>
      </c>
      <c r="I314" t="s">
        <v>1293</v>
      </c>
      <c r="K314" t="s">
        <v>1294</v>
      </c>
      <c r="L314" t="s">
        <v>128</v>
      </c>
      <c r="M314">
        <v>445</v>
      </c>
    </row>
    <row r="315" spans="1:13" hidden="1" x14ac:dyDescent="0.45">
      <c r="A315" s="195">
        <v>45331</v>
      </c>
      <c r="B315" t="s">
        <v>1295</v>
      </c>
      <c r="C315">
        <v>2</v>
      </c>
      <c r="D315" s="87">
        <v>25500</v>
      </c>
      <c r="E315" s="87">
        <v>25500</v>
      </c>
      <c r="H315" t="s">
        <v>268</v>
      </c>
      <c r="L315" t="s">
        <v>128</v>
      </c>
    </row>
    <row r="316" spans="1:13" hidden="1" x14ac:dyDescent="0.45">
      <c r="A316" s="195">
        <v>45331</v>
      </c>
      <c r="B316" t="s">
        <v>1296</v>
      </c>
      <c r="C316">
        <v>2</v>
      </c>
      <c r="D316" s="87">
        <v>1500</v>
      </c>
      <c r="E316" s="87">
        <v>1500</v>
      </c>
      <c r="H316" t="s">
        <v>268</v>
      </c>
      <c r="L316" t="s">
        <v>128</v>
      </c>
    </row>
    <row r="317" spans="1:13" hidden="1" x14ac:dyDescent="0.45">
      <c r="A317" s="195">
        <v>45331</v>
      </c>
      <c r="B317" t="s">
        <v>1297</v>
      </c>
      <c r="C317">
        <v>3</v>
      </c>
      <c r="D317" s="87">
        <v>18278.060000000001</v>
      </c>
      <c r="E317" s="87">
        <v>18278.060000000001</v>
      </c>
      <c r="H317" t="s">
        <v>268</v>
      </c>
      <c r="L317" t="s">
        <v>128</v>
      </c>
    </row>
    <row r="318" spans="1:13" hidden="1" x14ac:dyDescent="0.45">
      <c r="A318" s="195">
        <v>45331</v>
      </c>
      <c r="B318" t="s">
        <v>1298</v>
      </c>
      <c r="C318">
        <v>2</v>
      </c>
      <c r="D318" s="87">
        <v>14408.6</v>
      </c>
      <c r="E318" s="87">
        <v>14408.6</v>
      </c>
      <c r="H318" t="s">
        <v>268</v>
      </c>
      <c r="L318" t="s">
        <v>128</v>
      </c>
    </row>
    <row r="319" spans="1:13" hidden="1" x14ac:dyDescent="0.45">
      <c r="A319" s="195">
        <v>45331</v>
      </c>
      <c r="B319" t="s">
        <v>1299</v>
      </c>
      <c r="C319">
        <v>2</v>
      </c>
      <c r="D319" s="87">
        <v>11645.13</v>
      </c>
      <c r="E319" s="87">
        <v>11645.13</v>
      </c>
      <c r="H319" t="s">
        <v>268</v>
      </c>
      <c r="L319" t="s">
        <v>128</v>
      </c>
    </row>
    <row r="320" spans="1:13" hidden="1" x14ac:dyDescent="0.45">
      <c r="A320" s="195">
        <v>45331</v>
      </c>
      <c r="B320" t="s">
        <v>1300</v>
      </c>
      <c r="C320">
        <v>2</v>
      </c>
      <c r="D320" s="87">
        <v>7500</v>
      </c>
      <c r="E320" s="87">
        <v>7500</v>
      </c>
      <c r="H320" t="s">
        <v>268</v>
      </c>
      <c r="L320" t="s">
        <v>128</v>
      </c>
    </row>
    <row r="321" spans="1:13" hidden="1" x14ac:dyDescent="0.45">
      <c r="A321" s="195">
        <v>45331</v>
      </c>
      <c r="B321" t="s">
        <v>1301</v>
      </c>
      <c r="C321">
        <v>2</v>
      </c>
      <c r="D321" s="87">
        <v>7146</v>
      </c>
      <c r="E321" s="87">
        <v>7146</v>
      </c>
      <c r="H321" t="s">
        <v>268</v>
      </c>
      <c r="L321" t="s">
        <v>128</v>
      </c>
    </row>
    <row r="322" spans="1:13" hidden="1" x14ac:dyDescent="0.45">
      <c r="A322" s="195">
        <v>45332</v>
      </c>
      <c r="B322" t="s">
        <v>1302</v>
      </c>
      <c r="C322">
        <v>2</v>
      </c>
      <c r="D322">
        <v>835.2</v>
      </c>
      <c r="E322">
        <v>835.2</v>
      </c>
      <c r="G322" t="s">
        <v>1303</v>
      </c>
      <c r="H322" t="s">
        <v>1304</v>
      </c>
      <c r="I322" t="s">
        <v>1305</v>
      </c>
      <c r="L322" t="s">
        <v>128</v>
      </c>
    </row>
    <row r="323" spans="1:13" hidden="1" x14ac:dyDescent="0.45">
      <c r="A323" s="195">
        <v>45333</v>
      </c>
      <c r="B323" t="s">
        <v>1306</v>
      </c>
      <c r="C323">
        <v>2</v>
      </c>
      <c r="D323" s="87">
        <v>7200</v>
      </c>
      <c r="E323" s="87">
        <v>7200</v>
      </c>
      <c r="H323" t="s">
        <v>268</v>
      </c>
      <c r="L323" t="s">
        <v>128</v>
      </c>
    </row>
    <row r="324" spans="1:13" hidden="1" x14ac:dyDescent="0.45">
      <c r="A324" s="195">
        <v>45333</v>
      </c>
      <c r="B324" t="s">
        <v>1307</v>
      </c>
      <c r="C324">
        <v>2</v>
      </c>
      <c r="D324" s="87">
        <v>6700</v>
      </c>
      <c r="E324" s="87">
        <v>6700</v>
      </c>
      <c r="H324" t="s">
        <v>622</v>
      </c>
      <c r="L324" t="s">
        <v>128</v>
      </c>
    </row>
    <row r="325" spans="1:13" hidden="1" x14ac:dyDescent="0.45">
      <c r="A325" s="195">
        <v>45333</v>
      </c>
      <c r="B325" t="s">
        <v>1308</v>
      </c>
      <c r="C325">
        <v>2</v>
      </c>
      <c r="D325" s="87">
        <v>13200</v>
      </c>
      <c r="E325" s="87">
        <v>13200</v>
      </c>
      <c r="H325" t="s">
        <v>268</v>
      </c>
      <c r="L325" t="s">
        <v>128</v>
      </c>
    </row>
    <row r="326" spans="1:13" hidden="1" x14ac:dyDescent="0.45">
      <c r="A326" s="195">
        <v>45333</v>
      </c>
      <c r="B326" t="s">
        <v>1309</v>
      </c>
      <c r="C326">
        <v>2</v>
      </c>
      <c r="D326" s="87">
        <v>5000</v>
      </c>
      <c r="E326" s="87">
        <v>5000</v>
      </c>
      <c r="H326" t="s">
        <v>268</v>
      </c>
      <c r="L326" t="s">
        <v>128</v>
      </c>
    </row>
    <row r="327" spans="1:13" hidden="1" x14ac:dyDescent="0.45">
      <c r="A327" s="195">
        <v>45333</v>
      </c>
      <c r="B327" t="s">
        <v>1310</v>
      </c>
      <c r="C327">
        <v>2</v>
      </c>
      <c r="D327" s="87">
        <v>1000</v>
      </c>
      <c r="E327" s="87">
        <v>1000</v>
      </c>
      <c r="H327" t="s">
        <v>268</v>
      </c>
      <c r="L327" t="s">
        <v>128</v>
      </c>
    </row>
    <row r="328" spans="1:13" hidden="1" x14ac:dyDescent="0.45">
      <c r="A328" s="195">
        <v>45333</v>
      </c>
      <c r="B328" t="s">
        <v>1311</v>
      </c>
      <c r="C328">
        <v>2</v>
      </c>
      <c r="D328" s="87">
        <v>2400</v>
      </c>
      <c r="E328" s="87">
        <v>2400</v>
      </c>
      <c r="H328" t="s">
        <v>268</v>
      </c>
      <c r="L328" t="s">
        <v>128</v>
      </c>
    </row>
    <row r="329" spans="1:13" hidden="1" x14ac:dyDescent="0.45">
      <c r="A329" s="195">
        <v>45333</v>
      </c>
      <c r="B329" t="s">
        <v>1312</v>
      </c>
      <c r="C329">
        <v>2</v>
      </c>
      <c r="D329">
        <v>400</v>
      </c>
      <c r="E329">
        <v>400</v>
      </c>
      <c r="H329" t="s">
        <v>268</v>
      </c>
      <c r="L329" t="s">
        <v>128</v>
      </c>
    </row>
    <row r="330" spans="1:13" hidden="1" x14ac:dyDescent="0.45">
      <c r="A330" s="195">
        <v>45334</v>
      </c>
      <c r="B330" t="s">
        <v>1313</v>
      </c>
      <c r="C330">
        <v>2</v>
      </c>
      <c r="D330" s="87">
        <v>1350</v>
      </c>
      <c r="E330" s="87">
        <v>1350</v>
      </c>
      <c r="H330" t="s">
        <v>268</v>
      </c>
      <c r="L330" t="s">
        <v>128</v>
      </c>
    </row>
    <row r="331" spans="1:13" hidden="1" x14ac:dyDescent="0.45">
      <c r="A331" s="195">
        <v>45335</v>
      </c>
      <c r="B331" t="s">
        <v>1314</v>
      </c>
      <c r="C331">
        <v>2</v>
      </c>
      <c r="D331" s="87">
        <v>2032</v>
      </c>
      <c r="E331" s="87">
        <v>2032</v>
      </c>
      <c r="F331" t="s">
        <v>1315</v>
      </c>
      <c r="H331" t="s">
        <v>1316</v>
      </c>
      <c r="I331" t="s">
        <v>531</v>
      </c>
      <c r="K331" t="s">
        <v>1317</v>
      </c>
      <c r="L331" t="s">
        <v>128</v>
      </c>
      <c r="M331">
        <v>1375</v>
      </c>
    </row>
    <row r="332" spans="1:13" hidden="1" x14ac:dyDescent="0.45">
      <c r="A332" s="195">
        <v>45335</v>
      </c>
      <c r="B332" t="s">
        <v>1318</v>
      </c>
      <c r="C332">
        <v>1</v>
      </c>
      <c r="D332">
        <v>0</v>
      </c>
      <c r="E332">
        <v>0</v>
      </c>
      <c r="F332" t="s">
        <v>1319</v>
      </c>
      <c r="H332" t="s">
        <v>398</v>
      </c>
      <c r="I332" t="s">
        <v>531</v>
      </c>
      <c r="K332" t="s">
        <v>398</v>
      </c>
      <c r="L332" t="s">
        <v>128</v>
      </c>
      <c r="M332">
        <v>706</v>
      </c>
    </row>
    <row r="333" spans="1:13" hidden="1" x14ac:dyDescent="0.45">
      <c r="A333" s="195">
        <v>45335</v>
      </c>
      <c r="B333" t="s">
        <v>1320</v>
      </c>
      <c r="C333">
        <v>4</v>
      </c>
      <c r="D333" s="87">
        <v>3592</v>
      </c>
      <c r="E333" s="87">
        <v>3592</v>
      </c>
      <c r="F333" t="s">
        <v>1321</v>
      </c>
      <c r="G333" t="s">
        <v>1322</v>
      </c>
      <c r="H333" t="s">
        <v>1323</v>
      </c>
      <c r="I333" t="s">
        <v>1324</v>
      </c>
      <c r="K333" t="s">
        <v>1325</v>
      </c>
      <c r="L333" t="s">
        <v>128</v>
      </c>
      <c r="M333">
        <v>804</v>
      </c>
    </row>
    <row r="334" spans="1:13" hidden="1" x14ac:dyDescent="0.45">
      <c r="A334" s="195">
        <v>45335</v>
      </c>
      <c r="B334" t="s">
        <v>1326</v>
      </c>
      <c r="C334">
        <v>4</v>
      </c>
      <c r="D334" s="87">
        <v>11000</v>
      </c>
      <c r="E334" s="87">
        <v>11000</v>
      </c>
      <c r="F334" t="s">
        <v>1327</v>
      </c>
      <c r="G334" t="s">
        <v>1328</v>
      </c>
      <c r="H334" t="s">
        <v>1329</v>
      </c>
      <c r="I334" t="s">
        <v>1330</v>
      </c>
      <c r="K334" t="s">
        <v>1331</v>
      </c>
      <c r="L334" t="s">
        <v>128</v>
      </c>
      <c r="M334">
        <v>1265</v>
      </c>
    </row>
    <row r="335" spans="1:13" hidden="1" x14ac:dyDescent="0.45">
      <c r="A335" s="195">
        <v>45336</v>
      </c>
      <c r="B335" t="s">
        <v>1332</v>
      </c>
      <c r="C335">
        <v>2</v>
      </c>
      <c r="D335" s="87">
        <v>2032</v>
      </c>
      <c r="E335" s="87">
        <v>2032</v>
      </c>
      <c r="F335" t="s">
        <v>1333</v>
      </c>
      <c r="H335" t="s">
        <v>1334</v>
      </c>
      <c r="I335" t="s">
        <v>1335</v>
      </c>
      <c r="K335" t="s">
        <v>1317</v>
      </c>
      <c r="L335" t="s">
        <v>128</v>
      </c>
      <c r="M335">
        <v>1375</v>
      </c>
    </row>
    <row r="336" spans="1:13" hidden="1" x14ac:dyDescent="0.45">
      <c r="A336" s="195">
        <v>45336</v>
      </c>
      <c r="B336" t="s">
        <v>1336</v>
      </c>
      <c r="C336">
        <v>11</v>
      </c>
      <c r="D336" s="87">
        <v>202668</v>
      </c>
      <c r="E336" s="87">
        <v>202668</v>
      </c>
      <c r="F336" t="s">
        <v>1337</v>
      </c>
      <c r="G336">
        <v>200000011</v>
      </c>
      <c r="H336" t="s">
        <v>1338</v>
      </c>
      <c r="I336" t="s">
        <v>531</v>
      </c>
      <c r="K336" t="s">
        <v>533</v>
      </c>
      <c r="L336" t="s">
        <v>128</v>
      </c>
      <c r="M336">
        <v>553</v>
      </c>
    </row>
    <row r="337" spans="1:13" hidden="1" x14ac:dyDescent="0.45">
      <c r="A337" s="195">
        <v>45336</v>
      </c>
      <c r="B337" t="s">
        <v>1339</v>
      </c>
      <c r="C337">
        <v>5</v>
      </c>
      <c r="D337" s="87">
        <v>18538</v>
      </c>
      <c r="E337" s="87">
        <v>18538</v>
      </c>
      <c r="F337" t="s">
        <v>1340</v>
      </c>
      <c r="G337" t="s">
        <v>1341</v>
      </c>
      <c r="H337" t="s">
        <v>1342</v>
      </c>
      <c r="K337" t="s">
        <v>1343</v>
      </c>
      <c r="L337" t="s">
        <v>128</v>
      </c>
      <c r="M337">
        <v>1081</v>
      </c>
    </row>
    <row r="338" spans="1:13" hidden="1" x14ac:dyDescent="0.45">
      <c r="A338" s="195">
        <v>45336</v>
      </c>
      <c r="B338" t="s">
        <v>1344</v>
      </c>
      <c r="C338">
        <v>5</v>
      </c>
      <c r="D338" s="87">
        <v>18970</v>
      </c>
      <c r="E338" s="87">
        <v>18970</v>
      </c>
      <c r="F338" t="s">
        <v>1345</v>
      </c>
      <c r="G338" t="s">
        <v>1341</v>
      </c>
      <c r="H338" t="s">
        <v>1342</v>
      </c>
      <c r="K338" t="s">
        <v>1346</v>
      </c>
      <c r="L338" t="s">
        <v>128</v>
      </c>
      <c r="M338">
        <v>1258</v>
      </c>
    </row>
    <row r="339" spans="1:13" hidden="1" x14ac:dyDescent="0.45">
      <c r="A339" s="195">
        <v>45336</v>
      </c>
      <c r="B339" t="s">
        <v>1347</v>
      </c>
      <c r="C339">
        <v>5</v>
      </c>
      <c r="D339" s="87">
        <v>14000</v>
      </c>
      <c r="E339" s="87">
        <v>14000</v>
      </c>
      <c r="F339" t="s">
        <v>1348</v>
      </c>
      <c r="G339" t="s">
        <v>1341</v>
      </c>
      <c r="H339" t="s">
        <v>1342</v>
      </c>
      <c r="K339" t="s">
        <v>266</v>
      </c>
      <c r="L339" t="s">
        <v>128</v>
      </c>
      <c r="M339">
        <v>221</v>
      </c>
    </row>
    <row r="340" spans="1:13" hidden="1" x14ac:dyDescent="0.45">
      <c r="A340" s="195">
        <v>45336</v>
      </c>
      <c r="B340" t="s">
        <v>1349</v>
      </c>
      <c r="C340">
        <v>5</v>
      </c>
      <c r="D340" s="87">
        <v>8120</v>
      </c>
      <c r="E340" s="87">
        <v>8120</v>
      </c>
      <c r="F340" t="s">
        <v>1350</v>
      </c>
      <c r="G340" t="s">
        <v>1351</v>
      </c>
      <c r="H340" t="s">
        <v>1352</v>
      </c>
      <c r="I340" t="s">
        <v>1353</v>
      </c>
      <c r="K340" t="s">
        <v>1354</v>
      </c>
      <c r="L340" t="s">
        <v>128</v>
      </c>
      <c r="M340">
        <v>316</v>
      </c>
    </row>
    <row r="341" spans="1:13" hidden="1" x14ac:dyDescent="0.45">
      <c r="A341" s="195">
        <v>45336</v>
      </c>
      <c r="B341" t="s">
        <v>1355</v>
      </c>
      <c r="C341">
        <v>2</v>
      </c>
      <c r="D341" s="87">
        <v>1800</v>
      </c>
      <c r="E341" s="87">
        <v>1800</v>
      </c>
      <c r="F341" t="s">
        <v>1356</v>
      </c>
      <c r="K341" t="s">
        <v>1357</v>
      </c>
      <c r="L341" t="s">
        <v>128</v>
      </c>
      <c r="M341">
        <v>264</v>
      </c>
    </row>
    <row r="342" spans="1:13" hidden="1" x14ac:dyDescent="0.45">
      <c r="A342" s="195">
        <v>45336</v>
      </c>
      <c r="B342" t="s">
        <v>1358</v>
      </c>
      <c r="C342">
        <v>43</v>
      </c>
      <c r="D342" s="87">
        <v>726973</v>
      </c>
      <c r="E342" s="87">
        <v>726973</v>
      </c>
      <c r="F342" t="s">
        <v>1359</v>
      </c>
      <c r="G342" t="s">
        <v>1341</v>
      </c>
      <c r="H342" t="s">
        <v>1342</v>
      </c>
      <c r="K342" t="s">
        <v>920</v>
      </c>
      <c r="L342" t="s">
        <v>128</v>
      </c>
      <c r="M342">
        <v>1002</v>
      </c>
    </row>
    <row r="343" spans="1:13" hidden="1" x14ac:dyDescent="0.45">
      <c r="A343" s="195">
        <v>45336</v>
      </c>
      <c r="B343" t="s">
        <v>1360</v>
      </c>
      <c r="C343">
        <v>5</v>
      </c>
      <c r="D343" s="87">
        <v>12222</v>
      </c>
      <c r="E343" s="87">
        <v>12222</v>
      </c>
      <c r="F343" t="s">
        <v>1361</v>
      </c>
      <c r="G343" t="s">
        <v>1341</v>
      </c>
      <c r="H343" t="s">
        <v>1342</v>
      </c>
      <c r="K343" t="s">
        <v>936</v>
      </c>
      <c r="L343" t="s">
        <v>128</v>
      </c>
      <c r="M343">
        <v>1376</v>
      </c>
    </row>
    <row r="344" spans="1:13" hidden="1" x14ac:dyDescent="0.45">
      <c r="A344" s="195">
        <v>45336</v>
      </c>
      <c r="B344" t="s">
        <v>1362</v>
      </c>
      <c r="C344">
        <v>4</v>
      </c>
      <c r="D344" s="87">
        <v>8000</v>
      </c>
      <c r="E344" s="87">
        <v>8000</v>
      </c>
      <c r="F344" t="s">
        <v>1363</v>
      </c>
      <c r="G344" t="s">
        <v>1364</v>
      </c>
      <c r="H344" t="s">
        <v>1365</v>
      </c>
      <c r="I344" t="s">
        <v>1366</v>
      </c>
      <c r="K344" t="s">
        <v>554</v>
      </c>
      <c r="L344" t="s">
        <v>128</v>
      </c>
      <c r="M344">
        <v>359</v>
      </c>
    </row>
    <row r="345" spans="1:13" hidden="1" x14ac:dyDescent="0.45">
      <c r="A345" s="195">
        <v>45336</v>
      </c>
      <c r="B345" t="s">
        <v>1367</v>
      </c>
      <c r="C345">
        <v>2</v>
      </c>
      <c r="D345" s="87">
        <v>4611</v>
      </c>
      <c r="E345" s="87">
        <v>4611</v>
      </c>
      <c r="F345" t="s">
        <v>1368</v>
      </c>
      <c r="H345" t="s">
        <v>1342</v>
      </c>
      <c r="K345" t="s">
        <v>1369</v>
      </c>
      <c r="L345" t="s">
        <v>128</v>
      </c>
      <c r="M345">
        <v>872</v>
      </c>
    </row>
    <row r="346" spans="1:13" hidden="1" x14ac:dyDescent="0.45">
      <c r="A346" s="195">
        <v>45336</v>
      </c>
      <c r="B346" t="s">
        <v>1370</v>
      </c>
      <c r="C346">
        <v>4</v>
      </c>
      <c r="D346" s="87">
        <v>104400</v>
      </c>
      <c r="E346" s="87">
        <v>104400</v>
      </c>
      <c r="F346" t="s">
        <v>1371</v>
      </c>
      <c r="G346" t="s">
        <v>1372</v>
      </c>
      <c r="H346" t="s">
        <v>1373</v>
      </c>
      <c r="K346" t="s">
        <v>1374</v>
      </c>
      <c r="L346" t="s">
        <v>128</v>
      </c>
      <c r="M346">
        <v>805</v>
      </c>
    </row>
    <row r="347" spans="1:13" hidden="1" x14ac:dyDescent="0.45">
      <c r="A347" s="195">
        <v>45337</v>
      </c>
      <c r="B347" t="s">
        <v>1375</v>
      </c>
      <c r="C347">
        <v>4</v>
      </c>
      <c r="D347" s="87">
        <v>3000</v>
      </c>
      <c r="E347" s="87">
        <v>3000</v>
      </c>
      <c r="F347" t="s">
        <v>1376</v>
      </c>
      <c r="G347" t="s">
        <v>1377</v>
      </c>
      <c r="H347" t="s">
        <v>1378</v>
      </c>
      <c r="I347" t="s">
        <v>878</v>
      </c>
      <c r="K347" t="s">
        <v>596</v>
      </c>
      <c r="L347" t="s">
        <v>128</v>
      </c>
      <c r="M347">
        <v>1416</v>
      </c>
    </row>
    <row r="348" spans="1:13" hidden="1" x14ac:dyDescent="0.45">
      <c r="A348" s="195">
        <v>45337</v>
      </c>
      <c r="B348" t="s">
        <v>1379</v>
      </c>
      <c r="C348">
        <v>1</v>
      </c>
      <c r="D348">
        <v>0</v>
      </c>
      <c r="E348">
        <v>0</v>
      </c>
      <c r="F348" t="s">
        <v>1380</v>
      </c>
      <c r="H348" t="s">
        <v>397</v>
      </c>
      <c r="K348" t="s">
        <v>398</v>
      </c>
      <c r="L348" t="s">
        <v>128</v>
      </c>
      <c r="M348">
        <v>706</v>
      </c>
    </row>
    <row r="349" spans="1:13" hidden="1" x14ac:dyDescent="0.45">
      <c r="A349" s="195">
        <v>45337</v>
      </c>
      <c r="B349" t="s">
        <v>1381</v>
      </c>
      <c r="C349">
        <v>4</v>
      </c>
      <c r="D349" s="87">
        <v>7057</v>
      </c>
      <c r="E349" s="87">
        <v>7057</v>
      </c>
      <c r="F349" t="s">
        <v>1382</v>
      </c>
      <c r="G349" t="s">
        <v>1383</v>
      </c>
      <c r="H349" t="s">
        <v>1384</v>
      </c>
      <c r="I349" t="s">
        <v>1385</v>
      </c>
      <c r="K349" t="s">
        <v>1386</v>
      </c>
      <c r="L349" t="s">
        <v>128</v>
      </c>
      <c r="M349">
        <v>87</v>
      </c>
    </row>
    <row r="350" spans="1:13" hidden="1" x14ac:dyDescent="0.45">
      <c r="A350" s="195">
        <v>45337</v>
      </c>
      <c r="B350" t="s">
        <v>1387</v>
      </c>
      <c r="C350">
        <v>4</v>
      </c>
      <c r="D350" s="87">
        <v>27840</v>
      </c>
      <c r="E350" s="87">
        <v>27840</v>
      </c>
      <c r="F350" t="s">
        <v>1388</v>
      </c>
      <c r="G350" t="s">
        <v>1389</v>
      </c>
      <c r="H350" t="s">
        <v>1390</v>
      </c>
      <c r="I350" t="s">
        <v>1391</v>
      </c>
      <c r="J350" t="s">
        <v>1392</v>
      </c>
      <c r="K350" t="s">
        <v>1393</v>
      </c>
      <c r="L350" t="s">
        <v>128</v>
      </c>
      <c r="M350">
        <v>1415</v>
      </c>
    </row>
    <row r="351" spans="1:13" hidden="1" x14ac:dyDescent="0.45">
      <c r="A351" s="195">
        <v>45337</v>
      </c>
      <c r="B351" t="s">
        <v>1394</v>
      </c>
      <c r="C351">
        <v>2</v>
      </c>
      <c r="D351" s="87">
        <v>1595</v>
      </c>
      <c r="E351" s="87">
        <v>1595</v>
      </c>
      <c r="F351" t="s">
        <v>1395</v>
      </c>
      <c r="K351" t="s">
        <v>1357</v>
      </c>
      <c r="L351" t="s">
        <v>128</v>
      </c>
      <c r="M351">
        <v>264</v>
      </c>
    </row>
    <row r="352" spans="1:13" hidden="1" x14ac:dyDescent="0.45">
      <c r="A352" s="195">
        <v>45337</v>
      </c>
      <c r="B352" t="s">
        <v>1396</v>
      </c>
      <c r="C352">
        <v>4</v>
      </c>
      <c r="D352" s="87">
        <v>1400</v>
      </c>
      <c r="E352" s="87">
        <v>1400</v>
      </c>
      <c r="F352" t="s">
        <v>1397</v>
      </c>
      <c r="G352" t="s">
        <v>1398</v>
      </c>
      <c r="H352" t="s">
        <v>1399</v>
      </c>
      <c r="I352" t="s">
        <v>1400</v>
      </c>
      <c r="K352" t="s">
        <v>688</v>
      </c>
      <c r="L352" t="s">
        <v>128</v>
      </c>
      <c r="M352">
        <v>195</v>
      </c>
    </row>
    <row r="353" spans="1:13" hidden="1" x14ac:dyDescent="0.45">
      <c r="A353" s="195">
        <v>45337</v>
      </c>
      <c r="B353" t="s">
        <v>1401</v>
      </c>
      <c r="C353">
        <v>6</v>
      </c>
      <c r="D353" s="87">
        <v>14964</v>
      </c>
      <c r="E353" s="87">
        <v>14964</v>
      </c>
      <c r="F353" t="s">
        <v>1402</v>
      </c>
      <c r="G353" t="s">
        <v>1403</v>
      </c>
      <c r="H353" t="s">
        <v>1404</v>
      </c>
      <c r="I353" t="s">
        <v>1405</v>
      </c>
      <c r="J353" t="s">
        <v>1406</v>
      </c>
      <c r="K353" t="s">
        <v>1354</v>
      </c>
      <c r="L353" t="s">
        <v>128</v>
      </c>
      <c r="M353">
        <v>316</v>
      </c>
    </row>
    <row r="354" spans="1:13" hidden="1" x14ac:dyDescent="0.45">
      <c r="A354" s="195">
        <v>45337</v>
      </c>
      <c r="B354" t="s">
        <v>1407</v>
      </c>
      <c r="C354">
        <v>4</v>
      </c>
      <c r="D354" s="87">
        <v>50651.88</v>
      </c>
      <c r="E354" s="87">
        <v>50651.88</v>
      </c>
      <c r="F354" t="s">
        <v>1408</v>
      </c>
      <c r="H354" t="s">
        <v>1409</v>
      </c>
      <c r="I354" t="s">
        <v>615</v>
      </c>
      <c r="J354" t="s">
        <v>616</v>
      </c>
      <c r="L354" t="s">
        <v>128</v>
      </c>
    </row>
    <row r="355" spans="1:13" hidden="1" x14ac:dyDescent="0.45">
      <c r="A355" s="195">
        <v>45337</v>
      </c>
      <c r="B355" t="s">
        <v>1410</v>
      </c>
      <c r="C355">
        <v>4</v>
      </c>
      <c r="D355" s="87">
        <v>118829.58</v>
      </c>
      <c r="E355" s="87">
        <v>118829.58</v>
      </c>
      <c r="F355" t="s">
        <v>1411</v>
      </c>
      <c r="H355" t="s">
        <v>1412</v>
      </c>
      <c r="I355" t="s">
        <v>1070</v>
      </c>
      <c r="L355" t="s">
        <v>128</v>
      </c>
    </row>
    <row r="356" spans="1:13" hidden="1" x14ac:dyDescent="0.45">
      <c r="A356" s="195">
        <v>45338</v>
      </c>
      <c r="B356" t="s">
        <v>1413</v>
      </c>
      <c r="C356">
        <v>8</v>
      </c>
      <c r="D356" s="87">
        <v>140864.31</v>
      </c>
      <c r="E356" s="87">
        <v>140864.31</v>
      </c>
      <c r="H356" t="s">
        <v>1414</v>
      </c>
      <c r="L356" t="s">
        <v>173</v>
      </c>
    </row>
    <row r="357" spans="1:13" hidden="1" x14ac:dyDescent="0.45">
      <c r="A357" s="195">
        <v>45338</v>
      </c>
      <c r="B357" t="s">
        <v>1415</v>
      </c>
      <c r="C357">
        <v>2</v>
      </c>
      <c r="D357" s="87">
        <v>2032</v>
      </c>
      <c r="E357" s="87">
        <v>2032</v>
      </c>
      <c r="F357" t="s">
        <v>1416</v>
      </c>
      <c r="H357" t="s">
        <v>1417</v>
      </c>
      <c r="I357" t="s">
        <v>531</v>
      </c>
      <c r="K357" t="s">
        <v>1418</v>
      </c>
      <c r="L357" t="s">
        <v>128</v>
      </c>
      <c r="M357">
        <v>220</v>
      </c>
    </row>
    <row r="358" spans="1:13" hidden="1" x14ac:dyDescent="0.45">
      <c r="A358" s="195">
        <v>45338</v>
      </c>
      <c r="B358" t="s">
        <v>1419</v>
      </c>
      <c r="C358">
        <v>4</v>
      </c>
      <c r="D358" s="87">
        <v>3000</v>
      </c>
      <c r="E358" s="87">
        <v>3000</v>
      </c>
      <c r="F358" t="s">
        <v>1420</v>
      </c>
      <c r="G358" t="s">
        <v>1421</v>
      </c>
      <c r="H358" t="s">
        <v>1422</v>
      </c>
      <c r="K358" t="s">
        <v>1423</v>
      </c>
      <c r="L358" t="s">
        <v>128</v>
      </c>
      <c r="M358">
        <v>266</v>
      </c>
    </row>
    <row r="359" spans="1:13" hidden="1" x14ac:dyDescent="0.45">
      <c r="A359" s="195">
        <v>45338</v>
      </c>
      <c r="B359" t="s">
        <v>1424</v>
      </c>
      <c r="C359">
        <v>4</v>
      </c>
      <c r="D359" s="87">
        <v>3000</v>
      </c>
      <c r="E359" s="87">
        <v>3000</v>
      </c>
      <c r="F359" t="s">
        <v>1425</v>
      </c>
      <c r="G359" t="s">
        <v>1426</v>
      </c>
      <c r="H359" t="s">
        <v>1422</v>
      </c>
      <c r="K359" t="s">
        <v>1427</v>
      </c>
      <c r="L359" t="s">
        <v>128</v>
      </c>
      <c r="M359">
        <v>1148</v>
      </c>
    </row>
    <row r="360" spans="1:13" hidden="1" x14ac:dyDescent="0.45">
      <c r="A360" s="195">
        <v>45338</v>
      </c>
      <c r="B360" t="s">
        <v>1428</v>
      </c>
      <c r="C360">
        <v>4</v>
      </c>
      <c r="D360" s="87">
        <v>46400</v>
      </c>
      <c r="E360" s="87">
        <v>46400</v>
      </c>
      <c r="F360" t="s">
        <v>1429</v>
      </c>
      <c r="G360" t="s">
        <v>1430</v>
      </c>
      <c r="H360" t="s">
        <v>1431</v>
      </c>
      <c r="I360" t="s">
        <v>1432</v>
      </c>
      <c r="K360" t="s">
        <v>1433</v>
      </c>
      <c r="L360" t="s">
        <v>128</v>
      </c>
      <c r="M360">
        <v>1437</v>
      </c>
    </row>
    <row r="361" spans="1:13" hidden="1" x14ac:dyDescent="0.45">
      <c r="A361" s="195">
        <v>45338</v>
      </c>
      <c r="B361" t="s">
        <v>1434</v>
      </c>
      <c r="C361">
        <v>4</v>
      </c>
      <c r="D361" s="87">
        <v>32480</v>
      </c>
      <c r="E361" s="87">
        <v>32480</v>
      </c>
      <c r="F361" t="s">
        <v>1435</v>
      </c>
      <c r="G361" t="s">
        <v>1436</v>
      </c>
      <c r="H361" t="s">
        <v>1437</v>
      </c>
      <c r="I361" t="s">
        <v>1438</v>
      </c>
      <c r="K361" t="s">
        <v>1433</v>
      </c>
      <c r="L361" t="s">
        <v>128</v>
      </c>
      <c r="M361">
        <v>1437</v>
      </c>
    </row>
    <row r="362" spans="1:13" hidden="1" x14ac:dyDescent="0.45">
      <c r="A362" s="195">
        <v>45338</v>
      </c>
      <c r="B362" t="s">
        <v>1439</v>
      </c>
      <c r="C362">
        <v>9</v>
      </c>
      <c r="D362" s="87">
        <v>37700</v>
      </c>
      <c r="E362" s="87">
        <v>37700</v>
      </c>
      <c r="F362" t="s">
        <v>1440</v>
      </c>
      <c r="G362" t="s">
        <v>1441</v>
      </c>
      <c r="H362" t="s">
        <v>1442</v>
      </c>
      <c r="K362" t="s">
        <v>1443</v>
      </c>
      <c r="L362" t="s">
        <v>128</v>
      </c>
      <c r="M362">
        <v>27</v>
      </c>
    </row>
    <row r="363" spans="1:13" hidden="1" x14ac:dyDescent="0.45">
      <c r="A363" s="195">
        <v>45338</v>
      </c>
      <c r="B363" t="s">
        <v>1444</v>
      </c>
      <c r="C363">
        <v>11</v>
      </c>
      <c r="D363" s="87">
        <v>281728.62</v>
      </c>
      <c r="E363" s="87">
        <v>281728.62</v>
      </c>
      <c r="F363" t="s">
        <v>1445</v>
      </c>
      <c r="G363" t="s">
        <v>1446</v>
      </c>
      <c r="H363" t="s">
        <v>1447</v>
      </c>
      <c r="I363" t="s">
        <v>1448</v>
      </c>
      <c r="K363" t="s">
        <v>1449</v>
      </c>
      <c r="L363" t="s">
        <v>128</v>
      </c>
      <c r="M363">
        <v>529</v>
      </c>
    </row>
    <row r="364" spans="1:13" hidden="1" x14ac:dyDescent="0.45">
      <c r="A364" s="195">
        <v>45338</v>
      </c>
      <c r="B364" t="s">
        <v>1450</v>
      </c>
      <c r="C364">
        <v>4</v>
      </c>
      <c r="D364" s="87">
        <v>1400</v>
      </c>
      <c r="E364" s="87">
        <v>1400</v>
      </c>
      <c r="F364" t="s">
        <v>1451</v>
      </c>
      <c r="G364" t="s">
        <v>1452</v>
      </c>
      <c r="H364" t="s">
        <v>1399</v>
      </c>
      <c r="I364" t="s">
        <v>1400</v>
      </c>
      <c r="K364" t="s">
        <v>688</v>
      </c>
      <c r="L364" t="s">
        <v>128</v>
      </c>
      <c r="M364">
        <v>195</v>
      </c>
    </row>
    <row r="365" spans="1:13" hidden="1" x14ac:dyDescent="0.45">
      <c r="A365" s="195">
        <v>45338</v>
      </c>
      <c r="B365" t="s">
        <v>1453</v>
      </c>
      <c r="C365">
        <v>2</v>
      </c>
      <c r="D365">
        <v>800</v>
      </c>
      <c r="E365">
        <v>800</v>
      </c>
      <c r="F365" t="s">
        <v>1454</v>
      </c>
      <c r="H365" t="s">
        <v>517</v>
      </c>
      <c r="K365" t="s">
        <v>700</v>
      </c>
      <c r="L365" t="s">
        <v>128</v>
      </c>
      <c r="M365" t="s">
        <v>701</v>
      </c>
    </row>
    <row r="366" spans="1:13" hidden="1" x14ac:dyDescent="0.45">
      <c r="A366" s="195">
        <v>45341</v>
      </c>
      <c r="B366" t="s">
        <v>1455</v>
      </c>
      <c r="C366">
        <v>2</v>
      </c>
      <c r="D366" s="87">
        <v>13730</v>
      </c>
      <c r="E366" s="87">
        <v>13730</v>
      </c>
      <c r="H366" t="s">
        <v>1456</v>
      </c>
      <c r="L366" t="s">
        <v>128</v>
      </c>
    </row>
    <row r="367" spans="1:13" hidden="1" x14ac:dyDescent="0.45">
      <c r="A367" s="195">
        <v>45341</v>
      </c>
      <c r="B367" t="s">
        <v>1457</v>
      </c>
      <c r="C367">
        <v>2</v>
      </c>
      <c r="D367" s="87">
        <v>1160</v>
      </c>
      <c r="E367" s="87">
        <v>1160</v>
      </c>
      <c r="G367" t="s">
        <v>1458</v>
      </c>
      <c r="H367" t="s">
        <v>1459</v>
      </c>
      <c r="I367" t="s">
        <v>1460</v>
      </c>
      <c r="L367" t="s">
        <v>128</v>
      </c>
    </row>
    <row r="368" spans="1:13" hidden="1" x14ac:dyDescent="0.45">
      <c r="A368" s="195">
        <v>45341</v>
      </c>
      <c r="B368" t="s">
        <v>1461</v>
      </c>
      <c r="C368">
        <v>2</v>
      </c>
      <c r="D368" s="87">
        <v>15755.71</v>
      </c>
      <c r="E368" s="87">
        <v>15755.71</v>
      </c>
      <c r="F368" t="s">
        <v>1462</v>
      </c>
      <c r="H368" t="s">
        <v>1463</v>
      </c>
      <c r="I368" t="s">
        <v>1464</v>
      </c>
      <c r="K368" t="s">
        <v>273</v>
      </c>
      <c r="L368" t="s">
        <v>128</v>
      </c>
      <c r="M368">
        <v>90</v>
      </c>
    </row>
    <row r="369" spans="1:13" hidden="1" x14ac:dyDescent="0.45">
      <c r="A369" s="195">
        <v>45341</v>
      </c>
      <c r="B369" t="s">
        <v>1465</v>
      </c>
      <c r="C369">
        <v>2</v>
      </c>
      <c r="D369" s="87">
        <v>59414.82</v>
      </c>
      <c r="E369" s="87">
        <v>59414.82</v>
      </c>
      <c r="F369" t="s">
        <v>1466</v>
      </c>
      <c r="H369" t="s">
        <v>1467</v>
      </c>
      <c r="I369" t="s">
        <v>1468</v>
      </c>
      <c r="K369" t="s">
        <v>273</v>
      </c>
      <c r="L369" t="s">
        <v>128</v>
      </c>
      <c r="M369">
        <v>90</v>
      </c>
    </row>
    <row r="370" spans="1:13" hidden="1" x14ac:dyDescent="0.45">
      <c r="A370" s="195">
        <v>45341</v>
      </c>
      <c r="B370" t="s">
        <v>1469</v>
      </c>
      <c r="C370">
        <v>2</v>
      </c>
      <c r="D370" s="87">
        <v>25325.95</v>
      </c>
      <c r="E370" s="87">
        <v>25325.95</v>
      </c>
      <c r="F370" t="s">
        <v>1470</v>
      </c>
      <c r="H370" t="s">
        <v>1471</v>
      </c>
      <c r="I370" t="s">
        <v>615</v>
      </c>
      <c r="J370" t="s">
        <v>616</v>
      </c>
      <c r="K370" t="s">
        <v>273</v>
      </c>
      <c r="L370" t="s">
        <v>128</v>
      </c>
      <c r="M370">
        <v>90</v>
      </c>
    </row>
    <row r="371" spans="1:13" hidden="1" x14ac:dyDescent="0.45">
      <c r="A371" s="195">
        <v>45341</v>
      </c>
      <c r="B371" t="s">
        <v>1472</v>
      </c>
      <c r="C371">
        <v>7</v>
      </c>
      <c r="D371" s="87">
        <v>18200</v>
      </c>
      <c r="E371" s="87">
        <v>18200</v>
      </c>
      <c r="F371" t="s">
        <v>1473</v>
      </c>
      <c r="G371" t="s">
        <v>1474</v>
      </c>
      <c r="H371" t="s">
        <v>265</v>
      </c>
      <c r="K371" t="s">
        <v>1357</v>
      </c>
      <c r="L371" t="s">
        <v>128</v>
      </c>
      <c r="M371">
        <v>264</v>
      </c>
    </row>
    <row r="372" spans="1:13" hidden="1" x14ac:dyDescent="0.45">
      <c r="A372" s="195">
        <v>45341</v>
      </c>
      <c r="B372" t="s">
        <v>1475</v>
      </c>
      <c r="C372">
        <v>4</v>
      </c>
      <c r="D372" s="87">
        <v>10000</v>
      </c>
      <c r="E372" s="87">
        <v>10000</v>
      </c>
      <c r="F372" t="s">
        <v>1476</v>
      </c>
      <c r="G372" t="s">
        <v>1477</v>
      </c>
      <c r="H372" t="s">
        <v>1478</v>
      </c>
      <c r="I372" t="s">
        <v>1479</v>
      </c>
      <c r="K372" t="s">
        <v>1480</v>
      </c>
      <c r="L372" t="s">
        <v>128</v>
      </c>
      <c r="M372">
        <v>1176</v>
      </c>
    </row>
    <row r="373" spans="1:13" hidden="1" x14ac:dyDescent="0.45">
      <c r="A373" s="195">
        <v>45341</v>
      </c>
      <c r="B373" t="s">
        <v>1481</v>
      </c>
      <c r="C373">
        <v>1</v>
      </c>
      <c r="D373">
        <v>0</v>
      </c>
      <c r="E373">
        <v>0</v>
      </c>
      <c r="F373" t="s">
        <v>1482</v>
      </c>
      <c r="H373" t="s">
        <v>397</v>
      </c>
      <c r="K373" t="s">
        <v>398</v>
      </c>
      <c r="L373" t="s">
        <v>128</v>
      </c>
      <c r="M373">
        <v>706</v>
      </c>
    </row>
    <row r="374" spans="1:13" hidden="1" x14ac:dyDescent="0.45">
      <c r="A374" s="195">
        <v>45341</v>
      </c>
      <c r="B374" t="s">
        <v>1483</v>
      </c>
      <c r="C374">
        <v>4</v>
      </c>
      <c r="D374" s="87">
        <v>10000</v>
      </c>
      <c r="E374" s="87">
        <v>10000</v>
      </c>
      <c r="F374" t="s">
        <v>1484</v>
      </c>
      <c r="G374" t="s">
        <v>1485</v>
      </c>
      <c r="H374" t="s">
        <v>1478</v>
      </c>
      <c r="I374" t="s">
        <v>1486</v>
      </c>
      <c r="K374" t="s">
        <v>1487</v>
      </c>
      <c r="L374" t="s">
        <v>128</v>
      </c>
      <c r="M374">
        <v>201</v>
      </c>
    </row>
    <row r="375" spans="1:13" hidden="1" x14ac:dyDescent="0.45">
      <c r="A375" s="195">
        <v>45341</v>
      </c>
      <c r="B375" t="s">
        <v>1488</v>
      </c>
      <c r="C375">
        <v>4</v>
      </c>
      <c r="D375" s="87">
        <v>6000</v>
      </c>
      <c r="E375" s="87">
        <v>6000</v>
      </c>
      <c r="F375" t="s">
        <v>1489</v>
      </c>
      <c r="G375" t="s">
        <v>1490</v>
      </c>
      <c r="H375" t="s">
        <v>1491</v>
      </c>
      <c r="I375" t="s">
        <v>1492</v>
      </c>
      <c r="K375" t="s">
        <v>1493</v>
      </c>
      <c r="L375" t="s">
        <v>128</v>
      </c>
      <c r="M375">
        <v>115</v>
      </c>
    </row>
    <row r="376" spans="1:13" hidden="1" x14ac:dyDescent="0.45">
      <c r="A376" s="195">
        <v>45341</v>
      </c>
      <c r="B376" t="s">
        <v>1494</v>
      </c>
      <c r="C376">
        <v>4</v>
      </c>
      <c r="D376" s="87">
        <v>10000</v>
      </c>
      <c r="E376" s="87">
        <v>10000</v>
      </c>
      <c r="F376" t="s">
        <v>1495</v>
      </c>
      <c r="G376" t="s">
        <v>1496</v>
      </c>
      <c r="H376" t="s">
        <v>1491</v>
      </c>
      <c r="I376" t="s">
        <v>1497</v>
      </c>
      <c r="K376" t="s">
        <v>1498</v>
      </c>
      <c r="L376" t="s">
        <v>128</v>
      </c>
      <c r="M376">
        <v>207</v>
      </c>
    </row>
    <row r="377" spans="1:13" hidden="1" x14ac:dyDescent="0.45">
      <c r="A377" s="195">
        <v>45341</v>
      </c>
      <c r="B377" t="s">
        <v>1499</v>
      </c>
      <c r="C377">
        <v>1</v>
      </c>
      <c r="D377">
        <v>0</v>
      </c>
      <c r="E377">
        <v>0</v>
      </c>
      <c r="F377" t="s">
        <v>1500</v>
      </c>
      <c r="H377" t="s">
        <v>397</v>
      </c>
      <c r="K377" t="s">
        <v>398</v>
      </c>
      <c r="L377" t="s">
        <v>128</v>
      </c>
      <c r="M377">
        <v>706</v>
      </c>
    </row>
    <row r="378" spans="1:13" hidden="1" x14ac:dyDescent="0.45">
      <c r="A378" s="195">
        <v>45341</v>
      </c>
      <c r="B378" t="s">
        <v>1501</v>
      </c>
      <c r="C378">
        <v>4</v>
      </c>
      <c r="D378" s="87">
        <v>7000</v>
      </c>
      <c r="E378" s="87">
        <v>7000</v>
      </c>
      <c r="F378" t="s">
        <v>1502</v>
      </c>
      <c r="G378" t="s">
        <v>1503</v>
      </c>
      <c r="H378" t="s">
        <v>1131</v>
      </c>
      <c r="K378" t="s">
        <v>1504</v>
      </c>
      <c r="L378" t="s">
        <v>128</v>
      </c>
      <c r="M378">
        <v>852</v>
      </c>
    </row>
    <row r="379" spans="1:13" hidden="1" x14ac:dyDescent="0.45">
      <c r="A379" s="195">
        <v>45341</v>
      </c>
      <c r="B379" t="s">
        <v>1505</v>
      </c>
      <c r="C379">
        <v>4</v>
      </c>
      <c r="D379" s="87">
        <v>1723</v>
      </c>
      <c r="E379" s="87">
        <v>1723</v>
      </c>
      <c r="F379" t="s">
        <v>1506</v>
      </c>
      <c r="G379" t="s">
        <v>1507</v>
      </c>
      <c r="H379" t="s">
        <v>1508</v>
      </c>
      <c r="I379" t="s">
        <v>1324</v>
      </c>
      <c r="K379" t="s">
        <v>1509</v>
      </c>
      <c r="L379" t="s">
        <v>128</v>
      </c>
      <c r="M379">
        <v>18</v>
      </c>
    </row>
    <row r="380" spans="1:13" hidden="1" x14ac:dyDescent="0.45">
      <c r="A380" s="195">
        <v>45341</v>
      </c>
      <c r="B380" t="s">
        <v>1510</v>
      </c>
      <c r="C380">
        <v>4</v>
      </c>
      <c r="D380" s="87">
        <v>5000</v>
      </c>
      <c r="E380" s="87">
        <v>5000</v>
      </c>
      <c r="F380" t="s">
        <v>1511</v>
      </c>
      <c r="G380" t="s">
        <v>1512</v>
      </c>
      <c r="H380" t="s">
        <v>1513</v>
      </c>
      <c r="K380" t="s">
        <v>1514</v>
      </c>
      <c r="L380" t="s">
        <v>128</v>
      </c>
      <c r="M380">
        <v>764</v>
      </c>
    </row>
    <row r="381" spans="1:13" hidden="1" x14ac:dyDescent="0.45">
      <c r="A381" s="195">
        <v>45341</v>
      </c>
      <c r="B381" t="s">
        <v>1515</v>
      </c>
      <c r="C381">
        <v>4</v>
      </c>
      <c r="D381" s="87">
        <v>5000</v>
      </c>
      <c r="E381" s="87">
        <v>5000</v>
      </c>
      <c r="F381" t="s">
        <v>1516</v>
      </c>
      <c r="G381" t="s">
        <v>1517</v>
      </c>
      <c r="H381" t="s">
        <v>1513</v>
      </c>
      <c r="K381" t="s">
        <v>1518</v>
      </c>
      <c r="L381" t="s">
        <v>128</v>
      </c>
      <c r="M381" t="s">
        <v>1519</v>
      </c>
    </row>
    <row r="382" spans="1:13" hidden="1" x14ac:dyDescent="0.45">
      <c r="A382" s="195">
        <v>45341</v>
      </c>
      <c r="B382" t="s">
        <v>1520</v>
      </c>
      <c r="C382">
        <v>5</v>
      </c>
      <c r="D382" s="87">
        <v>92822</v>
      </c>
      <c r="E382" s="87">
        <v>92822</v>
      </c>
      <c r="F382" t="s">
        <v>1521</v>
      </c>
      <c r="G382" t="s">
        <v>1522</v>
      </c>
      <c r="H382" t="s">
        <v>1523</v>
      </c>
      <c r="K382" t="s">
        <v>266</v>
      </c>
      <c r="L382" t="s">
        <v>128</v>
      </c>
      <c r="M382">
        <v>221</v>
      </c>
    </row>
    <row r="383" spans="1:13" hidden="1" x14ac:dyDescent="0.45">
      <c r="A383" s="195">
        <v>45341</v>
      </c>
      <c r="B383" t="s">
        <v>1524</v>
      </c>
      <c r="C383">
        <v>7</v>
      </c>
      <c r="D383" s="87">
        <v>70000</v>
      </c>
      <c r="E383" s="87">
        <v>70000</v>
      </c>
      <c r="F383" t="s">
        <v>1525</v>
      </c>
      <c r="G383">
        <v>200000001</v>
      </c>
      <c r="H383" t="s">
        <v>1526</v>
      </c>
      <c r="K383" t="s">
        <v>486</v>
      </c>
      <c r="L383" t="s">
        <v>128</v>
      </c>
      <c r="M383">
        <v>1113</v>
      </c>
    </row>
    <row r="384" spans="1:13" hidden="1" x14ac:dyDescent="0.45">
      <c r="A384" s="195">
        <v>45341</v>
      </c>
      <c r="B384" t="s">
        <v>1527</v>
      </c>
      <c r="C384">
        <v>4</v>
      </c>
      <c r="D384">
        <v>897.6</v>
      </c>
      <c r="E384">
        <v>897.6</v>
      </c>
      <c r="F384" t="s">
        <v>1528</v>
      </c>
      <c r="G384" t="s">
        <v>1529</v>
      </c>
      <c r="H384" t="s">
        <v>1530</v>
      </c>
      <c r="I384" t="s">
        <v>1531</v>
      </c>
      <c r="K384" t="s">
        <v>497</v>
      </c>
      <c r="L384" t="s">
        <v>128</v>
      </c>
      <c r="M384">
        <v>442</v>
      </c>
    </row>
    <row r="385" spans="1:13" hidden="1" x14ac:dyDescent="0.45">
      <c r="A385" s="195">
        <v>45341</v>
      </c>
      <c r="B385" t="s">
        <v>1532</v>
      </c>
      <c r="C385">
        <v>3</v>
      </c>
      <c r="D385" s="87">
        <v>85810</v>
      </c>
      <c r="E385" s="87">
        <v>85810</v>
      </c>
      <c r="F385" t="s">
        <v>1533</v>
      </c>
      <c r="H385" t="s">
        <v>1534</v>
      </c>
      <c r="K385" t="s">
        <v>854</v>
      </c>
      <c r="L385" t="s">
        <v>128</v>
      </c>
      <c r="M385">
        <v>3</v>
      </c>
    </row>
    <row r="386" spans="1:13" hidden="1" x14ac:dyDescent="0.45">
      <c r="A386" s="195">
        <v>45341</v>
      </c>
      <c r="B386" t="s">
        <v>1535</v>
      </c>
      <c r="C386">
        <v>5</v>
      </c>
      <c r="D386" s="87">
        <v>15776</v>
      </c>
      <c r="E386" s="87">
        <v>15776</v>
      </c>
      <c r="F386" t="s">
        <v>1536</v>
      </c>
      <c r="G386" t="s">
        <v>1537</v>
      </c>
      <c r="H386" t="s">
        <v>1404</v>
      </c>
      <c r="I386" t="s">
        <v>1538</v>
      </c>
      <c r="K386" t="s">
        <v>1354</v>
      </c>
      <c r="L386" t="s">
        <v>128</v>
      </c>
      <c r="M386">
        <v>316</v>
      </c>
    </row>
    <row r="387" spans="1:13" hidden="1" x14ac:dyDescent="0.45">
      <c r="A387" s="195">
        <v>45341</v>
      </c>
      <c r="B387" t="s">
        <v>1539</v>
      </c>
      <c r="C387">
        <v>4</v>
      </c>
      <c r="D387" s="87">
        <v>17677.48</v>
      </c>
      <c r="E387" s="87">
        <v>17677.48</v>
      </c>
      <c r="F387" t="s">
        <v>1540</v>
      </c>
      <c r="G387" t="s">
        <v>1541</v>
      </c>
      <c r="H387" t="s">
        <v>1542</v>
      </c>
      <c r="K387" t="s">
        <v>521</v>
      </c>
      <c r="L387" t="s">
        <v>128</v>
      </c>
      <c r="M387">
        <v>904</v>
      </c>
    </row>
    <row r="388" spans="1:13" hidden="1" x14ac:dyDescent="0.45">
      <c r="A388" s="195">
        <v>45342</v>
      </c>
      <c r="B388" t="s">
        <v>1543</v>
      </c>
      <c r="C388">
        <v>4</v>
      </c>
      <c r="D388" s="87">
        <v>3000</v>
      </c>
      <c r="E388" s="87">
        <v>3000</v>
      </c>
      <c r="F388" t="s">
        <v>1544</v>
      </c>
      <c r="G388" t="s">
        <v>1545</v>
      </c>
      <c r="H388" t="s">
        <v>1546</v>
      </c>
      <c r="L388" t="s">
        <v>128</v>
      </c>
    </row>
    <row r="389" spans="1:13" hidden="1" x14ac:dyDescent="0.45">
      <c r="A389" s="195">
        <v>45342</v>
      </c>
      <c r="B389" t="s">
        <v>1547</v>
      </c>
      <c r="C389">
        <v>2</v>
      </c>
      <c r="D389" s="87">
        <v>1595</v>
      </c>
      <c r="E389" s="87">
        <v>1595</v>
      </c>
      <c r="H389" t="s">
        <v>1548</v>
      </c>
      <c r="L389" t="s">
        <v>128</v>
      </c>
    </row>
    <row r="390" spans="1:13" hidden="1" x14ac:dyDescent="0.45">
      <c r="A390" s="195">
        <v>45342</v>
      </c>
      <c r="B390" t="s">
        <v>1549</v>
      </c>
      <c r="C390">
        <v>11</v>
      </c>
      <c r="D390" s="87">
        <v>3902</v>
      </c>
      <c r="E390" s="87">
        <v>3902</v>
      </c>
      <c r="F390" t="s">
        <v>1550</v>
      </c>
      <c r="G390" t="s">
        <v>1551</v>
      </c>
      <c r="H390" t="s">
        <v>1552</v>
      </c>
      <c r="K390" t="s">
        <v>1553</v>
      </c>
      <c r="L390" t="s">
        <v>128</v>
      </c>
      <c r="M390">
        <v>1156</v>
      </c>
    </row>
    <row r="391" spans="1:13" hidden="1" x14ac:dyDescent="0.45">
      <c r="A391" s="195">
        <v>45342</v>
      </c>
      <c r="B391" t="s">
        <v>1554</v>
      </c>
      <c r="C391">
        <v>4</v>
      </c>
      <c r="D391" s="87">
        <v>8800</v>
      </c>
      <c r="E391" s="87">
        <v>8800</v>
      </c>
      <c r="F391" t="s">
        <v>1555</v>
      </c>
      <c r="G391" t="s">
        <v>1556</v>
      </c>
      <c r="H391" t="s">
        <v>1557</v>
      </c>
      <c r="I391" t="s">
        <v>1558</v>
      </c>
      <c r="K391" t="s">
        <v>1559</v>
      </c>
      <c r="L391" t="s">
        <v>128</v>
      </c>
      <c r="M391">
        <v>1245</v>
      </c>
    </row>
    <row r="392" spans="1:13" hidden="1" x14ac:dyDescent="0.45">
      <c r="A392" s="195">
        <v>45342</v>
      </c>
      <c r="B392" t="s">
        <v>1560</v>
      </c>
      <c r="C392">
        <v>4</v>
      </c>
      <c r="D392" s="87">
        <v>1400</v>
      </c>
      <c r="E392" s="87">
        <v>1400</v>
      </c>
      <c r="F392" t="s">
        <v>1561</v>
      </c>
      <c r="G392" t="s">
        <v>1562</v>
      </c>
      <c r="H392" t="s">
        <v>686</v>
      </c>
      <c r="I392" t="s">
        <v>687</v>
      </c>
      <c r="K392" t="s">
        <v>411</v>
      </c>
      <c r="L392" t="s">
        <v>128</v>
      </c>
      <c r="M392">
        <v>1126</v>
      </c>
    </row>
    <row r="393" spans="1:13" hidden="1" x14ac:dyDescent="0.45">
      <c r="A393" s="195">
        <v>45343</v>
      </c>
      <c r="B393" t="s">
        <v>1563</v>
      </c>
      <c r="C393">
        <v>2</v>
      </c>
      <c r="D393" s="87">
        <v>1800</v>
      </c>
      <c r="E393" s="87">
        <v>1800</v>
      </c>
      <c r="H393" t="s">
        <v>1548</v>
      </c>
      <c r="L393" t="s">
        <v>128</v>
      </c>
    </row>
    <row r="394" spans="1:13" hidden="1" x14ac:dyDescent="0.45">
      <c r="A394" s="195">
        <v>45343</v>
      </c>
      <c r="B394" t="s">
        <v>1564</v>
      </c>
      <c r="C394">
        <v>5</v>
      </c>
      <c r="D394" s="87">
        <v>8087.14</v>
      </c>
      <c r="E394" s="87">
        <v>8087.14</v>
      </c>
      <c r="F394" t="s">
        <v>1565</v>
      </c>
      <c r="G394" t="s">
        <v>1566</v>
      </c>
      <c r="H394" t="s">
        <v>1567</v>
      </c>
      <c r="I394" t="s">
        <v>1568</v>
      </c>
      <c r="K394" t="s">
        <v>431</v>
      </c>
      <c r="L394" t="s">
        <v>128</v>
      </c>
      <c r="M394">
        <v>58</v>
      </c>
    </row>
    <row r="395" spans="1:13" hidden="1" x14ac:dyDescent="0.45">
      <c r="A395" s="195">
        <v>45344</v>
      </c>
      <c r="B395" t="s">
        <v>1569</v>
      </c>
      <c r="C395">
        <v>13</v>
      </c>
      <c r="D395" s="87">
        <v>28069.08</v>
      </c>
      <c r="E395" s="87">
        <v>28069.08</v>
      </c>
      <c r="F395" t="s">
        <v>1570</v>
      </c>
      <c r="G395" t="s">
        <v>1571</v>
      </c>
      <c r="H395" t="s">
        <v>265</v>
      </c>
      <c r="K395" t="s">
        <v>1357</v>
      </c>
      <c r="L395" t="s">
        <v>128</v>
      </c>
      <c r="M395">
        <v>264</v>
      </c>
    </row>
    <row r="396" spans="1:13" hidden="1" x14ac:dyDescent="0.45">
      <c r="A396" s="195">
        <v>45344</v>
      </c>
      <c r="B396" t="s">
        <v>1572</v>
      </c>
      <c r="C396">
        <v>5</v>
      </c>
      <c r="D396" s="87">
        <v>29000</v>
      </c>
      <c r="E396" s="87">
        <v>29000</v>
      </c>
      <c r="F396" t="s">
        <v>1573</v>
      </c>
      <c r="G396" t="s">
        <v>1574</v>
      </c>
      <c r="H396" t="s">
        <v>1575</v>
      </c>
      <c r="I396" t="s">
        <v>1576</v>
      </c>
      <c r="K396" t="s">
        <v>1577</v>
      </c>
      <c r="L396" t="s">
        <v>128</v>
      </c>
      <c r="M396">
        <v>1152</v>
      </c>
    </row>
    <row r="397" spans="1:13" hidden="1" x14ac:dyDescent="0.45">
      <c r="A397" s="195">
        <v>45344</v>
      </c>
      <c r="B397" t="s">
        <v>1578</v>
      </c>
      <c r="C397">
        <v>4</v>
      </c>
      <c r="D397" s="87">
        <v>57272</v>
      </c>
      <c r="E397" s="87">
        <v>57272</v>
      </c>
      <c r="F397" t="s">
        <v>1579</v>
      </c>
      <c r="G397" t="s">
        <v>1580</v>
      </c>
      <c r="H397" t="s">
        <v>1581</v>
      </c>
      <c r="K397" t="s">
        <v>424</v>
      </c>
      <c r="L397" t="s">
        <v>128</v>
      </c>
      <c r="M397">
        <v>112</v>
      </c>
    </row>
    <row r="398" spans="1:13" hidden="1" x14ac:dyDescent="0.45">
      <c r="A398" s="195">
        <v>45344</v>
      </c>
      <c r="B398" t="s">
        <v>1582</v>
      </c>
      <c r="C398">
        <v>4</v>
      </c>
      <c r="D398" s="87">
        <v>24360</v>
      </c>
      <c r="E398" s="87">
        <v>24360</v>
      </c>
      <c r="F398" t="s">
        <v>1583</v>
      </c>
      <c r="G398" t="s">
        <v>1584</v>
      </c>
      <c r="H398" t="s">
        <v>1585</v>
      </c>
      <c r="K398" t="s">
        <v>1586</v>
      </c>
      <c r="L398" t="s">
        <v>128</v>
      </c>
      <c r="M398">
        <v>337</v>
      </c>
    </row>
    <row r="399" spans="1:13" hidden="1" x14ac:dyDescent="0.45">
      <c r="A399" s="195">
        <v>45344</v>
      </c>
      <c r="B399" t="s">
        <v>1587</v>
      </c>
      <c r="C399">
        <v>5</v>
      </c>
      <c r="D399">
        <v>765.6</v>
      </c>
      <c r="E399">
        <v>765.6</v>
      </c>
      <c r="F399" t="s">
        <v>1588</v>
      </c>
      <c r="G399" t="s">
        <v>1589</v>
      </c>
      <c r="H399" t="s">
        <v>1590</v>
      </c>
      <c r="I399" t="s">
        <v>1591</v>
      </c>
      <c r="K399" t="s">
        <v>563</v>
      </c>
      <c r="L399" t="s">
        <v>128</v>
      </c>
      <c r="M399">
        <v>746</v>
      </c>
    </row>
    <row r="400" spans="1:13" hidden="1" x14ac:dyDescent="0.45">
      <c r="A400" s="195">
        <v>45344</v>
      </c>
      <c r="B400" t="s">
        <v>1592</v>
      </c>
      <c r="C400">
        <v>4</v>
      </c>
      <c r="D400" s="87">
        <v>3058</v>
      </c>
      <c r="E400" s="87">
        <v>3058</v>
      </c>
      <c r="F400" t="s">
        <v>1593</v>
      </c>
      <c r="G400" t="s">
        <v>1594</v>
      </c>
      <c r="H400" t="s">
        <v>1595</v>
      </c>
      <c r="I400" t="s">
        <v>1596</v>
      </c>
      <c r="K400" t="s">
        <v>1597</v>
      </c>
      <c r="L400" t="s">
        <v>128</v>
      </c>
      <c r="M400">
        <v>716</v>
      </c>
    </row>
    <row r="401" spans="1:13" hidden="1" x14ac:dyDescent="0.45">
      <c r="A401" s="195">
        <v>45344</v>
      </c>
      <c r="B401" t="s">
        <v>1598</v>
      </c>
      <c r="C401">
        <v>4</v>
      </c>
      <c r="D401" s="87">
        <v>19348.8</v>
      </c>
      <c r="E401" s="87">
        <v>19348.8</v>
      </c>
      <c r="F401" t="s">
        <v>1599</v>
      </c>
      <c r="G401" t="s">
        <v>1600</v>
      </c>
      <c r="H401" t="s">
        <v>1601</v>
      </c>
      <c r="I401" t="s">
        <v>1602</v>
      </c>
      <c r="K401" t="s">
        <v>1603</v>
      </c>
      <c r="L401" t="s">
        <v>128</v>
      </c>
      <c r="M401">
        <v>478</v>
      </c>
    </row>
    <row r="402" spans="1:13" hidden="1" x14ac:dyDescent="0.45">
      <c r="A402" s="195">
        <v>45344</v>
      </c>
      <c r="B402" t="s">
        <v>1604</v>
      </c>
      <c r="C402">
        <v>2</v>
      </c>
      <c r="D402" s="87">
        <v>4540</v>
      </c>
      <c r="E402" s="87">
        <v>4540</v>
      </c>
      <c r="H402" t="s">
        <v>622</v>
      </c>
      <c r="L402" t="s">
        <v>128</v>
      </c>
    </row>
    <row r="403" spans="1:13" hidden="1" x14ac:dyDescent="0.45">
      <c r="A403" s="195">
        <v>45344</v>
      </c>
      <c r="B403" t="s">
        <v>1605</v>
      </c>
      <c r="C403">
        <v>2</v>
      </c>
      <c r="D403" s="87">
        <v>3770</v>
      </c>
      <c r="E403" s="87">
        <v>3770</v>
      </c>
      <c r="H403" t="s">
        <v>622</v>
      </c>
      <c r="L403" t="s">
        <v>128</v>
      </c>
    </row>
    <row r="404" spans="1:13" hidden="1" x14ac:dyDescent="0.45">
      <c r="A404" s="195">
        <v>45344</v>
      </c>
      <c r="B404" t="s">
        <v>1606</v>
      </c>
      <c r="C404">
        <v>2</v>
      </c>
      <c r="D404" s="87">
        <v>2590</v>
      </c>
      <c r="E404" s="87">
        <v>2590</v>
      </c>
      <c r="H404" t="s">
        <v>268</v>
      </c>
      <c r="L404" t="s">
        <v>128</v>
      </c>
    </row>
    <row r="405" spans="1:13" hidden="1" x14ac:dyDescent="0.45">
      <c r="A405" s="195">
        <v>45345</v>
      </c>
      <c r="B405" t="s">
        <v>1607</v>
      </c>
      <c r="C405">
        <v>4</v>
      </c>
      <c r="D405" s="87">
        <v>1400</v>
      </c>
      <c r="E405" s="87">
        <v>1400</v>
      </c>
      <c r="F405" t="s">
        <v>1608</v>
      </c>
      <c r="G405">
        <v>200000009</v>
      </c>
      <c r="H405" t="s">
        <v>409</v>
      </c>
      <c r="I405" t="s">
        <v>1609</v>
      </c>
      <c r="K405" t="s">
        <v>411</v>
      </c>
      <c r="L405" t="s">
        <v>128</v>
      </c>
      <c r="M405">
        <v>1126</v>
      </c>
    </row>
    <row r="406" spans="1:13" hidden="1" x14ac:dyDescent="0.45">
      <c r="A406" s="195">
        <v>45345</v>
      </c>
      <c r="B406" t="s">
        <v>1610</v>
      </c>
      <c r="C406">
        <v>4</v>
      </c>
      <c r="D406" s="87">
        <v>1990</v>
      </c>
      <c r="E406" s="87">
        <v>1990</v>
      </c>
      <c r="F406" t="s">
        <v>1611</v>
      </c>
      <c r="G406">
        <v>200000013</v>
      </c>
      <c r="H406" t="s">
        <v>1612</v>
      </c>
      <c r="I406" t="s">
        <v>531</v>
      </c>
      <c r="K406" t="s">
        <v>1613</v>
      </c>
      <c r="L406" t="s">
        <v>128</v>
      </c>
      <c r="M406">
        <v>205</v>
      </c>
    </row>
    <row r="407" spans="1:13" hidden="1" x14ac:dyDescent="0.45">
      <c r="A407" s="195">
        <v>45345</v>
      </c>
      <c r="B407" t="s">
        <v>1614</v>
      </c>
      <c r="C407">
        <v>4</v>
      </c>
      <c r="D407" s="87">
        <v>1600</v>
      </c>
      <c r="E407" s="87">
        <v>1600</v>
      </c>
      <c r="F407" t="s">
        <v>1615</v>
      </c>
      <c r="G407" t="s">
        <v>1616</v>
      </c>
      <c r="H407" t="s">
        <v>1617</v>
      </c>
      <c r="K407" t="s">
        <v>1618</v>
      </c>
      <c r="L407" t="s">
        <v>128</v>
      </c>
      <c r="M407">
        <v>1460</v>
      </c>
    </row>
    <row r="408" spans="1:13" hidden="1" x14ac:dyDescent="0.45">
      <c r="A408" s="195">
        <v>45345</v>
      </c>
      <c r="B408" t="s">
        <v>1619</v>
      </c>
      <c r="C408">
        <v>4</v>
      </c>
      <c r="D408" s="87">
        <v>20880</v>
      </c>
      <c r="E408" s="87">
        <v>20880</v>
      </c>
      <c r="F408" t="s">
        <v>1620</v>
      </c>
      <c r="G408" t="s">
        <v>1621</v>
      </c>
      <c r="H408" t="s">
        <v>1622</v>
      </c>
      <c r="I408" t="s">
        <v>1623</v>
      </c>
      <c r="K408" t="s">
        <v>527</v>
      </c>
      <c r="L408" t="s">
        <v>128</v>
      </c>
      <c r="M408">
        <v>356</v>
      </c>
    </row>
    <row r="409" spans="1:13" hidden="1" x14ac:dyDescent="0.45">
      <c r="A409" s="195">
        <v>45345</v>
      </c>
      <c r="B409" t="s">
        <v>1624</v>
      </c>
      <c r="C409">
        <v>2</v>
      </c>
      <c r="D409" s="87">
        <v>10000</v>
      </c>
      <c r="E409" s="87">
        <v>10000</v>
      </c>
      <c r="F409" t="s">
        <v>1625</v>
      </c>
      <c r="H409" t="s">
        <v>1626</v>
      </c>
      <c r="I409" t="s">
        <v>1627</v>
      </c>
      <c r="J409" t="s">
        <v>1628</v>
      </c>
      <c r="L409" t="s">
        <v>128</v>
      </c>
    </row>
    <row r="410" spans="1:13" hidden="1" x14ac:dyDescent="0.45">
      <c r="A410" s="195">
        <v>45346</v>
      </c>
      <c r="B410" t="s">
        <v>1629</v>
      </c>
      <c r="C410">
        <v>5</v>
      </c>
      <c r="D410" s="87">
        <v>44005.5</v>
      </c>
      <c r="E410" s="87">
        <v>44005.5</v>
      </c>
      <c r="F410" t="s">
        <v>1630</v>
      </c>
      <c r="G410" t="s">
        <v>1631</v>
      </c>
      <c r="H410" t="s">
        <v>1632</v>
      </c>
      <c r="I410" t="s">
        <v>1633</v>
      </c>
      <c r="K410" t="s">
        <v>431</v>
      </c>
      <c r="L410" t="s">
        <v>128</v>
      </c>
      <c r="M410">
        <v>58</v>
      </c>
    </row>
    <row r="411" spans="1:13" hidden="1" x14ac:dyDescent="0.45">
      <c r="A411" s="195">
        <v>45348</v>
      </c>
      <c r="B411" t="s">
        <v>1634</v>
      </c>
      <c r="C411">
        <v>4</v>
      </c>
      <c r="D411" s="87">
        <v>5214</v>
      </c>
      <c r="E411" s="87">
        <v>5214</v>
      </c>
      <c r="F411" t="s">
        <v>1635</v>
      </c>
      <c r="G411" t="s">
        <v>1636</v>
      </c>
      <c r="H411" t="s">
        <v>1637</v>
      </c>
      <c r="I411" t="s">
        <v>1324</v>
      </c>
      <c r="K411" t="s">
        <v>1638</v>
      </c>
      <c r="L411" t="s">
        <v>128</v>
      </c>
      <c r="M411">
        <v>49</v>
      </c>
    </row>
    <row r="412" spans="1:13" hidden="1" x14ac:dyDescent="0.45">
      <c r="A412" s="195">
        <v>45348</v>
      </c>
      <c r="B412" t="s">
        <v>1639</v>
      </c>
      <c r="C412">
        <v>4</v>
      </c>
      <c r="D412" s="87">
        <v>2784</v>
      </c>
      <c r="E412" s="87">
        <v>2784</v>
      </c>
      <c r="F412" t="s">
        <v>1640</v>
      </c>
      <c r="G412" t="s">
        <v>1641</v>
      </c>
      <c r="H412" t="s">
        <v>1642</v>
      </c>
      <c r="K412" t="s">
        <v>521</v>
      </c>
      <c r="L412" t="s">
        <v>128</v>
      </c>
      <c r="M412">
        <v>904</v>
      </c>
    </row>
    <row r="413" spans="1:13" hidden="1" x14ac:dyDescent="0.45">
      <c r="A413" s="195">
        <v>45348</v>
      </c>
      <c r="B413" t="s">
        <v>1643</v>
      </c>
      <c r="C413">
        <v>5</v>
      </c>
      <c r="D413" s="87">
        <v>12064</v>
      </c>
      <c r="E413" s="87">
        <v>12064</v>
      </c>
      <c r="F413" t="s">
        <v>1644</v>
      </c>
      <c r="G413" t="s">
        <v>1645</v>
      </c>
      <c r="H413" t="s">
        <v>1646</v>
      </c>
      <c r="I413" t="s">
        <v>1647</v>
      </c>
      <c r="K413" t="s">
        <v>1354</v>
      </c>
      <c r="L413" t="s">
        <v>128</v>
      </c>
      <c r="M413">
        <v>316</v>
      </c>
    </row>
    <row r="414" spans="1:13" hidden="1" x14ac:dyDescent="0.45">
      <c r="A414" s="195">
        <v>45349</v>
      </c>
      <c r="B414" t="s">
        <v>1648</v>
      </c>
      <c r="C414">
        <v>4</v>
      </c>
      <c r="D414" s="87">
        <v>3000</v>
      </c>
      <c r="E414" s="87">
        <v>3000</v>
      </c>
      <c r="F414" t="s">
        <v>1649</v>
      </c>
      <c r="G414" t="s">
        <v>1650</v>
      </c>
      <c r="H414" t="s">
        <v>719</v>
      </c>
      <c r="K414" t="s">
        <v>1651</v>
      </c>
      <c r="L414" t="s">
        <v>128</v>
      </c>
      <c r="M414">
        <v>305</v>
      </c>
    </row>
    <row r="415" spans="1:13" hidden="1" x14ac:dyDescent="0.45">
      <c r="A415" s="195">
        <v>45349</v>
      </c>
      <c r="B415" t="s">
        <v>1652</v>
      </c>
      <c r="C415">
        <v>4</v>
      </c>
      <c r="D415" s="87">
        <v>3000</v>
      </c>
      <c r="E415" s="87">
        <v>3000</v>
      </c>
      <c r="F415" t="s">
        <v>1653</v>
      </c>
      <c r="G415" t="s">
        <v>1654</v>
      </c>
      <c r="H415" t="s">
        <v>719</v>
      </c>
      <c r="K415" t="s">
        <v>1655</v>
      </c>
      <c r="L415" t="s">
        <v>128</v>
      </c>
      <c r="M415">
        <v>749</v>
      </c>
    </row>
    <row r="416" spans="1:13" hidden="1" x14ac:dyDescent="0.45">
      <c r="A416" s="195">
        <v>45349</v>
      </c>
      <c r="B416" t="s">
        <v>1656</v>
      </c>
      <c r="C416">
        <v>4</v>
      </c>
      <c r="D416" s="87">
        <v>2000</v>
      </c>
      <c r="E416" s="87">
        <v>2000</v>
      </c>
      <c r="F416" t="s">
        <v>1657</v>
      </c>
      <c r="G416" t="s">
        <v>1658</v>
      </c>
      <c r="H416" t="s">
        <v>1617</v>
      </c>
      <c r="K416" t="s">
        <v>1659</v>
      </c>
      <c r="L416" t="s">
        <v>128</v>
      </c>
      <c r="M416">
        <v>1213</v>
      </c>
    </row>
    <row r="417" spans="1:13" hidden="1" x14ac:dyDescent="0.45">
      <c r="A417" s="195">
        <v>45349</v>
      </c>
      <c r="B417" t="s">
        <v>1660</v>
      </c>
      <c r="C417">
        <v>4</v>
      </c>
      <c r="D417" s="87">
        <v>4000</v>
      </c>
      <c r="E417" s="87">
        <v>4000</v>
      </c>
      <c r="F417" t="s">
        <v>1661</v>
      </c>
      <c r="G417" t="s">
        <v>1662</v>
      </c>
      <c r="H417" t="s">
        <v>858</v>
      </c>
      <c r="K417" t="s">
        <v>1663</v>
      </c>
      <c r="L417" t="s">
        <v>128</v>
      </c>
      <c r="M417">
        <v>274</v>
      </c>
    </row>
    <row r="418" spans="1:13" hidden="1" x14ac:dyDescent="0.45">
      <c r="A418" s="195">
        <v>45349</v>
      </c>
      <c r="B418" t="s">
        <v>1664</v>
      </c>
      <c r="C418">
        <v>4</v>
      </c>
      <c r="D418" s="87">
        <v>3000</v>
      </c>
      <c r="E418" s="87">
        <v>3000</v>
      </c>
      <c r="F418" t="s">
        <v>1665</v>
      </c>
      <c r="G418" t="s">
        <v>1666</v>
      </c>
      <c r="H418" t="s">
        <v>858</v>
      </c>
      <c r="K418" t="s">
        <v>1667</v>
      </c>
      <c r="L418" t="s">
        <v>128</v>
      </c>
      <c r="M418">
        <v>186</v>
      </c>
    </row>
    <row r="419" spans="1:13" hidden="1" x14ac:dyDescent="0.45">
      <c r="A419" s="195">
        <v>45349</v>
      </c>
      <c r="B419" t="s">
        <v>1668</v>
      </c>
      <c r="C419">
        <v>4</v>
      </c>
      <c r="D419" s="87">
        <v>2000</v>
      </c>
      <c r="E419" s="87">
        <v>2000</v>
      </c>
      <c r="F419" t="s">
        <v>1669</v>
      </c>
      <c r="G419" t="s">
        <v>1670</v>
      </c>
      <c r="H419" t="s">
        <v>1671</v>
      </c>
      <c r="K419" t="s">
        <v>1672</v>
      </c>
      <c r="L419" t="s">
        <v>128</v>
      </c>
      <c r="M419">
        <v>1219</v>
      </c>
    </row>
    <row r="420" spans="1:13" hidden="1" x14ac:dyDescent="0.45">
      <c r="A420" s="195">
        <v>45349</v>
      </c>
      <c r="B420" t="s">
        <v>1673</v>
      </c>
      <c r="C420">
        <v>4</v>
      </c>
      <c r="D420">
        <v>2</v>
      </c>
      <c r="E420">
        <v>2</v>
      </c>
      <c r="F420" t="s">
        <v>1674</v>
      </c>
      <c r="H420" t="s">
        <v>1675</v>
      </c>
      <c r="I420" t="s">
        <v>815</v>
      </c>
      <c r="J420">
        <v>2024</v>
      </c>
      <c r="L420" t="s">
        <v>128</v>
      </c>
    </row>
    <row r="421" spans="1:13" hidden="1" x14ac:dyDescent="0.45">
      <c r="A421" s="195">
        <v>45349</v>
      </c>
      <c r="B421" t="s">
        <v>1676</v>
      </c>
      <c r="C421">
        <v>8</v>
      </c>
      <c r="D421" s="87">
        <v>3542253.64</v>
      </c>
      <c r="E421" s="87">
        <v>3542253.64</v>
      </c>
      <c r="F421" t="s">
        <v>1677</v>
      </c>
      <c r="H421" t="s">
        <v>1678</v>
      </c>
      <c r="I421" t="s">
        <v>815</v>
      </c>
      <c r="J421">
        <v>2024</v>
      </c>
      <c r="L421" t="s">
        <v>128</v>
      </c>
    </row>
    <row r="422" spans="1:13" hidden="1" x14ac:dyDescent="0.45">
      <c r="A422" s="195">
        <v>45349</v>
      </c>
      <c r="B422" t="s">
        <v>1679</v>
      </c>
      <c r="C422">
        <v>2</v>
      </c>
      <c r="D422" s="87">
        <v>12196.99</v>
      </c>
      <c r="E422" s="87">
        <v>12196.99</v>
      </c>
      <c r="H422" t="s">
        <v>268</v>
      </c>
      <c r="L422" t="s">
        <v>128</v>
      </c>
    </row>
    <row r="423" spans="1:13" hidden="1" x14ac:dyDescent="0.45">
      <c r="A423" s="195">
        <v>45349</v>
      </c>
      <c r="B423" t="s">
        <v>1680</v>
      </c>
      <c r="C423">
        <v>2</v>
      </c>
      <c r="D423">
        <v>87</v>
      </c>
      <c r="E423">
        <v>87</v>
      </c>
      <c r="H423" t="s">
        <v>268</v>
      </c>
      <c r="L423" t="s">
        <v>128</v>
      </c>
    </row>
    <row r="424" spans="1:13" hidden="1" x14ac:dyDescent="0.45">
      <c r="A424" s="195">
        <v>45349</v>
      </c>
      <c r="B424" t="s">
        <v>1681</v>
      </c>
      <c r="C424">
        <v>2</v>
      </c>
      <c r="D424" s="87">
        <v>1022</v>
      </c>
      <c r="E424" s="87">
        <v>1022</v>
      </c>
      <c r="H424" t="s">
        <v>268</v>
      </c>
      <c r="L424" t="s">
        <v>128</v>
      </c>
    </row>
    <row r="425" spans="1:13" hidden="1" x14ac:dyDescent="0.45">
      <c r="A425" s="195">
        <v>45349</v>
      </c>
      <c r="B425" t="s">
        <v>1682</v>
      </c>
      <c r="C425">
        <v>2</v>
      </c>
      <c r="D425" s="87">
        <v>18863</v>
      </c>
      <c r="E425" s="87">
        <v>18863</v>
      </c>
      <c r="H425" t="s">
        <v>268</v>
      </c>
      <c r="L425" t="s">
        <v>128</v>
      </c>
    </row>
    <row r="426" spans="1:13" hidden="1" x14ac:dyDescent="0.45">
      <c r="A426" s="195">
        <v>45349</v>
      </c>
      <c r="B426" t="s">
        <v>1683</v>
      </c>
      <c r="C426">
        <v>2</v>
      </c>
      <c r="D426" s="87">
        <v>12000</v>
      </c>
      <c r="E426" s="87">
        <v>12000</v>
      </c>
      <c r="H426" t="s">
        <v>268</v>
      </c>
      <c r="L426" t="s">
        <v>128</v>
      </c>
    </row>
    <row r="427" spans="1:13" hidden="1" x14ac:dyDescent="0.45">
      <c r="A427" s="195">
        <v>45350</v>
      </c>
      <c r="B427" t="s">
        <v>1684</v>
      </c>
      <c r="C427">
        <v>2</v>
      </c>
      <c r="D427" s="87">
        <v>4000</v>
      </c>
      <c r="E427" s="87">
        <v>4000</v>
      </c>
      <c r="G427" t="s">
        <v>1685</v>
      </c>
      <c r="H427" t="s">
        <v>1686</v>
      </c>
      <c r="I427" t="s">
        <v>1687</v>
      </c>
      <c r="L427" t="s">
        <v>128</v>
      </c>
    </row>
    <row r="428" spans="1:13" hidden="1" x14ac:dyDescent="0.45">
      <c r="A428" s="195">
        <v>45350</v>
      </c>
      <c r="B428" t="s">
        <v>1688</v>
      </c>
      <c r="C428">
        <v>2</v>
      </c>
      <c r="D428" s="87">
        <v>1117818.9099999999</v>
      </c>
      <c r="E428" s="87">
        <v>1117818.9099999999</v>
      </c>
      <c r="F428" t="s">
        <v>1689</v>
      </c>
      <c r="H428" t="s">
        <v>1690</v>
      </c>
      <c r="I428" t="s">
        <v>1691</v>
      </c>
      <c r="K428" t="s">
        <v>273</v>
      </c>
      <c r="L428" t="s">
        <v>128</v>
      </c>
      <c r="M428">
        <v>90</v>
      </c>
    </row>
    <row r="429" spans="1:13" hidden="1" x14ac:dyDescent="0.45">
      <c r="A429" s="195">
        <v>45350</v>
      </c>
      <c r="B429" t="s">
        <v>1692</v>
      </c>
      <c r="C429">
        <v>11</v>
      </c>
      <c r="D429" s="87">
        <v>167734</v>
      </c>
      <c r="E429" s="87">
        <v>167734</v>
      </c>
      <c r="F429" t="s">
        <v>1693</v>
      </c>
      <c r="G429">
        <v>200000012</v>
      </c>
      <c r="H429" t="s">
        <v>1694</v>
      </c>
      <c r="I429" t="s">
        <v>531</v>
      </c>
      <c r="K429" t="s">
        <v>533</v>
      </c>
      <c r="L429" t="s">
        <v>128</v>
      </c>
      <c r="M429">
        <v>553</v>
      </c>
    </row>
    <row r="430" spans="1:13" hidden="1" x14ac:dyDescent="0.45">
      <c r="A430" s="195">
        <v>45350</v>
      </c>
      <c r="B430" t="s">
        <v>1695</v>
      </c>
      <c r="C430">
        <v>4</v>
      </c>
      <c r="D430" s="87">
        <v>3000</v>
      </c>
      <c r="E430" s="87">
        <v>3000</v>
      </c>
      <c r="F430" t="s">
        <v>1696</v>
      </c>
      <c r="G430" t="s">
        <v>1697</v>
      </c>
      <c r="H430" t="s">
        <v>1698</v>
      </c>
      <c r="I430" t="s">
        <v>1699</v>
      </c>
      <c r="K430" t="s">
        <v>596</v>
      </c>
      <c r="L430" t="s">
        <v>128</v>
      </c>
      <c r="M430">
        <v>1416</v>
      </c>
    </row>
    <row r="431" spans="1:13" hidden="1" x14ac:dyDescent="0.45">
      <c r="A431" s="195">
        <v>45350</v>
      </c>
      <c r="B431" t="s">
        <v>1700</v>
      </c>
      <c r="C431">
        <v>5</v>
      </c>
      <c r="D431" s="87">
        <v>50664</v>
      </c>
      <c r="E431" s="87">
        <v>50664</v>
      </c>
      <c r="F431" t="s">
        <v>1701</v>
      </c>
      <c r="G431" t="s">
        <v>1702</v>
      </c>
      <c r="H431" t="s">
        <v>1703</v>
      </c>
      <c r="K431" t="s">
        <v>1418</v>
      </c>
      <c r="L431" t="s">
        <v>128</v>
      </c>
      <c r="M431">
        <v>220</v>
      </c>
    </row>
    <row r="432" spans="1:13" hidden="1" x14ac:dyDescent="0.45">
      <c r="A432" s="195">
        <v>45350</v>
      </c>
      <c r="B432" t="s">
        <v>1704</v>
      </c>
      <c r="C432">
        <v>4</v>
      </c>
      <c r="D432" s="87">
        <v>6280</v>
      </c>
      <c r="E432" s="87">
        <v>6280</v>
      </c>
      <c r="F432" t="s">
        <v>1705</v>
      </c>
      <c r="G432" t="s">
        <v>1702</v>
      </c>
      <c r="H432" t="s">
        <v>1706</v>
      </c>
      <c r="K432" t="s">
        <v>1707</v>
      </c>
      <c r="L432" t="s">
        <v>128</v>
      </c>
      <c r="M432">
        <v>1132</v>
      </c>
    </row>
    <row r="433" spans="1:13" hidden="1" x14ac:dyDescent="0.45">
      <c r="A433" s="195">
        <v>45350</v>
      </c>
      <c r="B433" t="s">
        <v>1708</v>
      </c>
      <c r="C433">
        <v>4</v>
      </c>
      <c r="D433" s="87">
        <v>5336</v>
      </c>
      <c r="E433" s="87">
        <v>5336</v>
      </c>
      <c r="F433" t="s">
        <v>1709</v>
      </c>
      <c r="G433" t="s">
        <v>1710</v>
      </c>
      <c r="H433" t="s">
        <v>1711</v>
      </c>
      <c r="I433" t="s">
        <v>1712</v>
      </c>
      <c r="K433" t="s">
        <v>1713</v>
      </c>
      <c r="L433" t="s">
        <v>128</v>
      </c>
      <c r="M433">
        <v>1159</v>
      </c>
    </row>
    <row r="434" spans="1:13" hidden="1" x14ac:dyDescent="0.45">
      <c r="A434" s="195">
        <v>45350</v>
      </c>
      <c r="B434" t="s">
        <v>1714</v>
      </c>
      <c r="C434">
        <v>4</v>
      </c>
      <c r="D434" s="87">
        <v>18560</v>
      </c>
      <c r="E434" s="87">
        <v>18560</v>
      </c>
      <c r="F434" t="s">
        <v>1715</v>
      </c>
      <c r="G434" t="s">
        <v>1716</v>
      </c>
      <c r="H434" t="s">
        <v>1717</v>
      </c>
      <c r="I434" t="s">
        <v>1718</v>
      </c>
      <c r="K434" t="s">
        <v>527</v>
      </c>
      <c r="L434" t="s">
        <v>128</v>
      </c>
      <c r="M434">
        <v>356</v>
      </c>
    </row>
    <row r="435" spans="1:13" hidden="1" x14ac:dyDescent="0.45">
      <c r="A435" s="195">
        <v>45350</v>
      </c>
      <c r="B435" t="s">
        <v>1719</v>
      </c>
      <c r="C435">
        <v>4</v>
      </c>
      <c r="D435" s="87">
        <v>1596</v>
      </c>
      <c r="E435" s="87">
        <v>1596</v>
      </c>
      <c r="F435" t="s">
        <v>1720</v>
      </c>
      <c r="G435" t="s">
        <v>1721</v>
      </c>
      <c r="H435" t="s">
        <v>1722</v>
      </c>
      <c r="K435" t="s">
        <v>435</v>
      </c>
      <c r="L435" t="s">
        <v>128</v>
      </c>
      <c r="M435">
        <v>180</v>
      </c>
    </row>
    <row r="436" spans="1:13" hidden="1" x14ac:dyDescent="0.45">
      <c r="A436" s="195">
        <v>45350</v>
      </c>
      <c r="B436" t="s">
        <v>1723</v>
      </c>
      <c r="C436">
        <v>4</v>
      </c>
      <c r="D436" s="87">
        <v>3196</v>
      </c>
      <c r="E436" s="87">
        <v>3196</v>
      </c>
      <c r="F436" t="s">
        <v>1724</v>
      </c>
      <c r="G436" t="s">
        <v>1725</v>
      </c>
      <c r="H436" t="s">
        <v>1726</v>
      </c>
      <c r="K436" t="s">
        <v>435</v>
      </c>
      <c r="L436" t="s">
        <v>128</v>
      </c>
      <c r="M436">
        <v>180</v>
      </c>
    </row>
    <row r="437" spans="1:13" hidden="1" x14ac:dyDescent="0.45">
      <c r="A437" s="195">
        <v>45350</v>
      </c>
      <c r="B437" t="s">
        <v>1727</v>
      </c>
      <c r="C437">
        <v>41</v>
      </c>
      <c r="D437" s="87">
        <v>738056</v>
      </c>
      <c r="E437" s="87">
        <v>738056</v>
      </c>
      <c r="F437" t="s">
        <v>1728</v>
      </c>
      <c r="G437" t="s">
        <v>1702</v>
      </c>
      <c r="H437" t="s">
        <v>1706</v>
      </c>
      <c r="K437" t="s">
        <v>1357</v>
      </c>
      <c r="L437" t="s">
        <v>128</v>
      </c>
      <c r="M437">
        <v>264</v>
      </c>
    </row>
    <row r="438" spans="1:13" hidden="1" x14ac:dyDescent="0.45">
      <c r="A438" s="195">
        <v>45350</v>
      </c>
      <c r="B438" t="s">
        <v>1729</v>
      </c>
      <c r="C438">
        <v>2</v>
      </c>
      <c r="D438" s="87">
        <v>75000</v>
      </c>
      <c r="E438" s="87">
        <v>75000</v>
      </c>
      <c r="F438" t="s">
        <v>1730</v>
      </c>
      <c r="H438" t="s">
        <v>1731</v>
      </c>
      <c r="K438" t="s">
        <v>558</v>
      </c>
      <c r="L438" t="s">
        <v>128</v>
      </c>
      <c r="M438">
        <v>4</v>
      </c>
    </row>
    <row r="439" spans="1:13" hidden="1" x14ac:dyDescent="0.45">
      <c r="A439" s="195">
        <v>45350</v>
      </c>
      <c r="B439" t="s">
        <v>1732</v>
      </c>
      <c r="C439">
        <v>4</v>
      </c>
      <c r="D439" s="87">
        <v>8000</v>
      </c>
      <c r="E439" s="87">
        <v>8000</v>
      </c>
      <c r="F439" t="s">
        <v>1733</v>
      </c>
      <c r="G439">
        <v>200000014</v>
      </c>
      <c r="H439" t="s">
        <v>1734</v>
      </c>
      <c r="I439" t="s">
        <v>1735</v>
      </c>
      <c r="K439" t="s">
        <v>554</v>
      </c>
      <c r="L439" t="s">
        <v>128</v>
      </c>
      <c r="M439">
        <v>359</v>
      </c>
    </row>
    <row r="440" spans="1:13" hidden="1" x14ac:dyDescent="0.45">
      <c r="A440" s="195">
        <v>45350</v>
      </c>
      <c r="B440" t="s">
        <v>1736</v>
      </c>
      <c r="C440">
        <v>5</v>
      </c>
      <c r="D440" s="87">
        <v>12222</v>
      </c>
      <c r="E440" s="87">
        <v>12222</v>
      </c>
      <c r="F440" t="s">
        <v>1737</v>
      </c>
      <c r="G440" t="s">
        <v>1702</v>
      </c>
      <c r="H440" t="s">
        <v>1706</v>
      </c>
      <c r="K440" t="s">
        <v>936</v>
      </c>
      <c r="L440" t="s">
        <v>128</v>
      </c>
      <c r="M440">
        <v>1376</v>
      </c>
    </row>
    <row r="441" spans="1:13" hidden="1" x14ac:dyDescent="0.45">
      <c r="A441" s="195">
        <v>45350</v>
      </c>
      <c r="B441" t="s">
        <v>1738</v>
      </c>
      <c r="C441">
        <v>2</v>
      </c>
      <c r="D441" s="87">
        <v>75000</v>
      </c>
      <c r="E441" s="87">
        <v>75000</v>
      </c>
      <c r="F441" t="s">
        <v>1739</v>
      </c>
      <c r="H441" t="s">
        <v>271</v>
      </c>
      <c r="I441" t="s">
        <v>531</v>
      </c>
      <c r="L441" t="s">
        <v>128</v>
      </c>
    </row>
    <row r="442" spans="1:13" hidden="1" x14ac:dyDescent="0.45">
      <c r="A442" s="195">
        <v>45351</v>
      </c>
      <c r="B442" t="s">
        <v>1740</v>
      </c>
      <c r="C442">
        <v>10</v>
      </c>
      <c r="D442" s="87">
        <v>28794</v>
      </c>
      <c r="E442" s="87">
        <v>28794</v>
      </c>
      <c r="F442" t="s">
        <v>1741</v>
      </c>
      <c r="H442" t="s">
        <v>1742</v>
      </c>
      <c r="L442" t="s">
        <v>128</v>
      </c>
    </row>
    <row r="443" spans="1:13" hidden="1" x14ac:dyDescent="0.45">
      <c r="A443" s="195">
        <v>45351</v>
      </c>
      <c r="B443" t="s">
        <v>1743</v>
      </c>
      <c r="C443">
        <v>7</v>
      </c>
      <c r="D443" s="87">
        <v>127339</v>
      </c>
      <c r="E443" s="87">
        <v>127339</v>
      </c>
      <c r="G443" t="s">
        <v>1744</v>
      </c>
      <c r="H443" t="s">
        <v>1745</v>
      </c>
      <c r="I443" t="s">
        <v>1746</v>
      </c>
      <c r="L443" t="s">
        <v>128</v>
      </c>
    </row>
    <row r="444" spans="1:13" hidden="1" x14ac:dyDescent="0.45">
      <c r="A444" s="195">
        <v>45351</v>
      </c>
      <c r="B444" t="s">
        <v>1747</v>
      </c>
      <c r="C444">
        <v>7</v>
      </c>
      <c r="D444" s="87">
        <v>42658.5</v>
      </c>
      <c r="E444" s="87">
        <v>42658.5</v>
      </c>
      <c r="G444" t="s">
        <v>1748</v>
      </c>
      <c r="H444" t="s">
        <v>1749</v>
      </c>
      <c r="I444" t="s">
        <v>1750</v>
      </c>
      <c r="L444" t="s">
        <v>128</v>
      </c>
    </row>
    <row r="445" spans="1:13" hidden="1" x14ac:dyDescent="0.45">
      <c r="A445" s="195">
        <v>45351</v>
      </c>
      <c r="B445" t="s">
        <v>1751</v>
      </c>
      <c r="C445">
        <v>4</v>
      </c>
      <c r="D445" s="87">
        <v>5000</v>
      </c>
      <c r="E445" s="87">
        <v>5000</v>
      </c>
      <c r="F445" t="s">
        <v>1752</v>
      </c>
      <c r="G445" t="s">
        <v>1753</v>
      </c>
      <c r="H445" t="s">
        <v>719</v>
      </c>
      <c r="K445" t="s">
        <v>1754</v>
      </c>
      <c r="L445" t="s">
        <v>128</v>
      </c>
      <c r="M445">
        <v>39</v>
      </c>
    </row>
    <row r="446" spans="1:13" hidden="1" x14ac:dyDescent="0.45">
      <c r="A446" s="195">
        <v>45351</v>
      </c>
      <c r="B446" t="s">
        <v>1755</v>
      </c>
      <c r="C446">
        <v>5</v>
      </c>
      <c r="D446" s="87">
        <v>33876</v>
      </c>
      <c r="E446" s="87">
        <v>33876</v>
      </c>
      <c r="F446" t="s">
        <v>1756</v>
      </c>
      <c r="G446" t="s">
        <v>1757</v>
      </c>
      <c r="H446" t="s">
        <v>1758</v>
      </c>
      <c r="K446" t="s">
        <v>1759</v>
      </c>
      <c r="L446" t="s">
        <v>128</v>
      </c>
      <c r="M446">
        <v>218</v>
      </c>
    </row>
    <row r="447" spans="1:13" hidden="1" x14ac:dyDescent="0.45">
      <c r="A447" s="195">
        <v>45351</v>
      </c>
      <c r="B447" t="s">
        <v>1760</v>
      </c>
      <c r="C447">
        <v>1</v>
      </c>
      <c r="D447">
        <v>0</v>
      </c>
      <c r="E447">
        <v>0</v>
      </c>
      <c r="F447" t="s">
        <v>1761</v>
      </c>
      <c r="H447" t="s">
        <v>397</v>
      </c>
      <c r="K447" t="s">
        <v>398</v>
      </c>
      <c r="L447" t="s">
        <v>128</v>
      </c>
      <c r="M447">
        <v>706</v>
      </c>
    </row>
    <row r="448" spans="1:13" hidden="1" x14ac:dyDescent="0.45">
      <c r="A448" s="195">
        <v>45351</v>
      </c>
      <c r="B448" t="s">
        <v>1762</v>
      </c>
      <c r="C448">
        <v>10</v>
      </c>
      <c r="D448" s="87">
        <v>3678</v>
      </c>
      <c r="E448" s="87">
        <v>3678</v>
      </c>
      <c r="F448" t="s">
        <v>1763</v>
      </c>
      <c r="G448" t="s">
        <v>1764</v>
      </c>
      <c r="H448" t="s">
        <v>1765</v>
      </c>
      <c r="I448" t="s">
        <v>1766</v>
      </c>
      <c r="K448" t="s">
        <v>1553</v>
      </c>
      <c r="L448" t="s">
        <v>128</v>
      </c>
      <c r="M448">
        <v>1156</v>
      </c>
    </row>
    <row r="449" spans="1:13" hidden="1" x14ac:dyDescent="0.45">
      <c r="A449" s="195">
        <v>45351</v>
      </c>
      <c r="B449" t="s">
        <v>1767</v>
      </c>
      <c r="C449">
        <v>4</v>
      </c>
      <c r="D449" s="87">
        <v>4640</v>
      </c>
      <c r="E449" s="87">
        <v>4640</v>
      </c>
      <c r="F449" t="s">
        <v>1768</v>
      </c>
      <c r="G449" t="s">
        <v>1769</v>
      </c>
      <c r="H449" t="s">
        <v>1770</v>
      </c>
      <c r="I449" t="s">
        <v>1771</v>
      </c>
      <c r="K449" t="s">
        <v>1772</v>
      </c>
      <c r="L449" t="s">
        <v>128</v>
      </c>
      <c r="M449">
        <v>369</v>
      </c>
    </row>
    <row r="450" spans="1:13" hidden="1" x14ac:dyDescent="0.45">
      <c r="A450" s="195">
        <v>45351</v>
      </c>
      <c r="B450" t="s">
        <v>1773</v>
      </c>
      <c r="C450">
        <v>4</v>
      </c>
      <c r="D450" s="87">
        <v>6960</v>
      </c>
      <c r="E450" s="87">
        <v>6960</v>
      </c>
      <c r="F450" t="s">
        <v>1774</v>
      </c>
      <c r="G450" t="s">
        <v>1775</v>
      </c>
      <c r="H450" t="s">
        <v>1776</v>
      </c>
      <c r="K450" t="s">
        <v>1777</v>
      </c>
      <c r="L450" t="s">
        <v>128</v>
      </c>
      <c r="M450">
        <v>291</v>
      </c>
    </row>
    <row r="451" spans="1:13" hidden="1" x14ac:dyDescent="0.45">
      <c r="A451" s="195">
        <v>45351</v>
      </c>
      <c r="B451" t="s">
        <v>1778</v>
      </c>
      <c r="C451">
        <v>4</v>
      </c>
      <c r="D451" s="87">
        <v>32480</v>
      </c>
      <c r="E451" s="87">
        <v>32480</v>
      </c>
      <c r="F451" t="s">
        <v>1779</v>
      </c>
      <c r="G451" t="s">
        <v>1780</v>
      </c>
      <c r="H451" t="s">
        <v>1781</v>
      </c>
      <c r="I451" t="s">
        <v>1623</v>
      </c>
      <c r="K451" t="s">
        <v>1782</v>
      </c>
      <c r="L451" t="s">
        <v>128</v>
      </c>
      <c r="M451">
        <v>821</v>
      </c>
    </row>
    <row r="452" spans="1:13" hidden="1" x14ac:dyDescent="0.45">
      <c r="A452" s="195">
        <v>45351</v>
      </c>
      <c r="B452" t="s">
        <v>1783</v>
      </c>
      <c r="C452">
        <v>4</v>
      </c>
      <c r="D452" s="87">
        <v>8000</v>
      </c>
      <c r="E452" s="87">
        <v>8000</v>
      </c>
      <c r="F452" t="s">
        <v>1784</v>
      </c>
      <c r="G452" t="s">
        <v>1785</v>
      </c>
      <c r="H452" t="s">
        <v>1786</v>
      </c>
      <c r="I452" t="s">
        <v>1787</v>
      </c>
      <c r="K452" t="s">
        <v>947</v>
      </c>
      <c r="L452" t="s">
        <v>128</v>
      </c>
      <c r="M452">
        <v>344</v>
      </c>
    </row>
    <row r="453" spans="1:13" hidden="1" x14ac:dyDescent="0.45">
      <c r="A453" s="195">
        <v>45351</v>
      </c>
      <c r="B453" t="s">
        <v>1788</v>
      </c>
      <c r="C453">
        <v>5</v>
      </c>
      <c r="D453" s="87">
        <v>2350</v>
      </c>
      <c r="E453" s="87">
        <v>2350</v>
      </c>
      <c r="F453" t="s">
        <v>1789</v>
      </c>
      <c r="G453" t="s">
        <v>1790</v>
      </c>
      <c r="H453" t="s">
        <v>1791</v>
      </c>
      <c r="I453" t="s">
        <v>1792</v>
      </c>
      <c r="K453" t="s">
        <v>1357</v>
      </c>
      <c r="L453" t="s">
        <v>128</v>
      </c>
      <c r="M453">
        <v>264</v>
      </c>
    </row>
    <row r="454" spans="1:13" hidden="1" x14ac:dyDescent="0.45">
      <c r="A454" s="195">
        <v>45351</v>
      </c>
      <c r="B454" t="s">
        <v>1793</v>
      </c>
      <c r="C454">
        <v>5</v>
      </c>
      <c r="D454" s="87">
        <v>2500</v>
      </c>
      <c r="E454" s="87">
        <v>2500</v>
      </c>
      <c r="F454" t="s">
        <v>1794</v>
      </c>
      <c r="G454" t="s">
        <v>1795</v>
      </c>
      <c r="H454" t="s">
        <v>1791</v>
      </c>
      <c r="I454" t="s">
        <v>1792</v>
      </c>
      <c r="K454" t="s">
        <v>411</v>
      </c>
      <c r="L454" t="s">
        <v>128</v>
      </c>
      <c r="M454">
        <v>1126</v>
      </c>
    </row>
    <row r="455" spans="1:13" hidden="1" x14ac:dyDescent="0.45">
      <c r="A455" s="195">
        <v>45351</v>
      </c>
      <c r="B455" t="s">
        <v>1796</v>
      </c>
      <c r="C455">
        <v>4</v>
      </c>
      <c r="D455" s="87">
        <v>928362.3</v>
      </c>
      <c r="E455" s="87">
        <v>928362.3</v>
      </c>
      <c r="F455" t="s">
        <v>1797</v>
      </c>
      <c r="H455" t="s">
        <v>1798</v>
      </c>
      <c r="I455" t="s">
        <v>815</v>
      </c>
      <c r="L455" t="s">
        <v>128</v>
      </c>
    </row>
    <row r="456" spans="1:13" hidden="1" x14ac:dyDescent="0.45">
      <c r="A456" s="195">
        <v>45351</v>
      </c>
      <c r="B456" t="s">
        <v>1799</v>
      </c>
      <c r="C456">
        <v>4</v>
      </c>
      <c r="D456" s="87">
        <v>207210.44</v>
      </c>
      <c r="E456" s="87">
        <v>207210.44</v>
      </c>
      <c r="F456" t="s">
        <v>1800</v>
      </c>
      <c r="H456" t="s">
        <v>1801</v>
      </c>
      <c r="I456" t="s">
        <v>1802</v>
      </c>
      <c r="L456" t="s">
        <v>128</v>
      </c>
    </row>
    <row r="457" spans="1:13" hidden="1" x14ac:dyDescent="0.45">
      <c r="A457" s="195">
        <v>45351</v>
      </c>
      <c r="B457" t="s">
        <v>1803</v>
      </c>
      <c r="C457">
        <v>5</v>
      </c>
      <c r="D457" s="87">
        <v>952546.86</v>
      </c>
      <c r="E457" s="87">
        <v>952546.86</v>
      </c>
      <c r="F457" t="s">
        <v>1804</v>
      </c>
      <c r="H457" t="s">
        <v>1805</v>
      </c>
      <c r="I457" t="s">
        <v>1802</v>
      </c>
      <c r="L457" t="s">
        <v>128</v>
      </c>
    </row>
    <row r="458" spans="1:13" hidden="1" x14ac:dyDescent="0.45">
      <c r="A458" s="195">
        <v>45351</v>
      </c>
      <c r="B458" t="s">
        <v>1806</v>
      </c>
      <c r="C458">
        <v>5</v>
      </c>
      <c r="D458" s="87">
        <v>48376.72</v>
      </c>
      <c r="E458" s="87">
        <v>48376.72</v>
      </c>
      <c r="F458" t="s">
        <v>1807</v>
      </c>
      <c r="H458" t="s">
        <v>1808</v>
      </c>
      <c r="I458" t="s">
        <v>1809</v>
      </c>
      <c r="L458" t="s">
        <v>128</v>
      </c>
    </row>
    <row r="459" spans="1:13" hidden="1" x14ac:dyDescent="0.45">
      <c r="A459" s="195">
        <v>45351</v>
      </c>
      <c r="B459" t="s">
        <v>1810</v>
      </c>
      <c r="C459">
        <v>4</v>
      </c>
      <c r="D459" s="87">
        <v>128060.96</v>
      </c>
      <c r="E459" s="87">
        <v>128060.96</v>
      </c>
      <c r="F459" t="s">
        <v>1811</v>
      </c>
      <c r="H459" t="s">
        <v>1812</v>
      </c>
      <c r="I459" t="s">
        <v>1813</v>
      </c>
      <c r="L459" t="s">
        <v>128</v>
      </c>
    </row>
    <row r="460" spans="1:13" hidden="1" x14ac:dyDescent="0.45">
      <c r="A460" s="195">
        <v>45351</v>
      </c>
      <c r="B460" t="s">
        <v>1814</v>
      </c>
      <c r="C460">
        <v>5</v>
      </c>
      <c r="D460" s="87">
        <v>65324.3</v>
      </c>
      <c r="E460" s="87">
        <v>65324.3</v>
      </c>
      <c r="F460" t="s">
        <v>1815</v>
      </c>
      <c r="H460" t="s">
        <v>1816</v>
      </c>
      <c r="I460" t="s">
        <v>1817</v>
      </c>
      <c r="L460" t="s">
        <v>128</v>
      </c>
    </row>
    <row r="461" spans="1:13" hidden="1" x14ac:dyDescent="0.45">
      <c r="A461" s="195">
        <v>45351</v>
      </c>
      <c r="B461" t="s">
        <v>1818</v>
      </c>
      <c r="C461">
        <v>4</v>
      </c>
      <c r="D461" s="87">
        <v>3306.82</v>
      </c>
      <c r="E461" s="87">
        <v>3306.82</v>
      </c>
      <c r="F461" t="s">
        <v>1819</v>
      </c>
      <c r="H461" t="s">
        <v>1820</v>
      </c>
      <c r="I461" t="s">
        <v>1193</v>
      </c>
      <c r="L461" t="s">
        <v>128</v>
      </c>
    </row>
    <row r="462" spans="1:13" hidden="1" x14ac:dyDescent="0.45">
      <c r="A462" s="195">
        <v>45351</v>
      </c>
      <c r="B462" t="s">
        <v>1821</v>
      </c>
      <c r="C462">
        <v>4</v>
      </c>
      <c r="D462" s="87">
        <v>3831.2</v>
      </c>
      <c r="E462" s="87">
        <v>3831.2</v>
      </c>
      <c r="F462" t="s">
        <v>1822</v>
      </c>
      <c r="H462" t="s">
        <v>1823</v>
      </c>
      <c r="I462" t="s">
        <v>1824</v>
      </c>
      <c r="L462" t="s">
        <v>128</v>
      </c>
    </row>
    <row r="463" spans="1:13" hidden="1" x14ac:dyDescent="0.45">
      <c r="A463" s="195">
        <v>45351</v>
      </c>
      <c r="B463" t="s">
        <v>1825</v>
      </c>
      <c r="C463">
        <v>4</v>
      </c>
      <c r="D463" s="87">
        <v>642150</v>
      </c>
      <c r="E463" s="87">
        <v>642150</v>
      </c>
      <c r="F463" t="s">
        <v>1826</v>
      </c>
      <c r="H463" t="s">
        <v>1827</v>
      </c>
      <c r="I463" t="s">
        <v>566</v>
      </c>
      <c r="L463" t="s">
        <v>128</v>
      </c>
    </row>
    <row r="464" spans="1:13" hidden="1" x14ac:dyDescent="0.45">
      <c r="A464" s="195">
        <v>45351</v>
      </c>
      <c r="B464" t="s">
        <v>1828</v>
      </c>
      <c r="C464">
        <v>4</v>
      </c>
      <c r="D464" s="87">
        <v>1117584</v>
      </c>
      <c r="E464" s="87">
        <v>1117584</v>
      </c>
      <c r="F464" t="s">
        <v>1829</v>
      </c>
      <c r="H464" t="s">
        <v>1830</v>
      </c>
      <c r="I464" t="s">
        <v>1016</v>
      </c>
      <c r="L464" t="s">
        <v>128</v>
      </c>
    </row>
    <row r="465" spans="1:13" hidden="1" x14ac:dyDescent="0.45">
      <c r="A465" s="195">
        <v>45351</v>
      </c>
      <c r="B465" t="s">
        <v>1831</v>
      </c>
      <c r="C465">
        <v>3</v>
      </c>
      <c r="D465" s="87">
        <v>102109</v>
      </c>
      <c r="E465" s="87">
        <v>102109</v>
      </c>
      <c r="G465" t="s">
        <v>1744</v>
      </c>
      <c r="H465" t="s">
        <v>1745</v>
      </c>
      <c r="I465" t="s">
        <v>1746</v>
      </c>
      <c r="L465" t="s">
        <v>128</v>
      </c>
    </row>
    <row r="466" spans="1:13" hidden="1" x14ac:dyDescent="0.45">
      <c r="A466" s="195">
        <v>45351</v>
      </c>
      <c r="B466" t="s">
        <v>1832</v>
      </c>
      <c r="C466">
        <v>3</v>
      </c>
      <c r="D466" s="87">
        <v>36782</v>
      </c>
      <c r="E466" s="87">
        <v>36782</v>
      </c>
      <c r="G466" t="s">
        <v>1748</v>
      </c>
      <c r="H466" t="s">
        <v>1749</v>
      </c>
      <c r="I466" t="s">
        <v>1750</v>
      </c>
      <c r="L466" t="s">
        <v>128</v>
      </c>
    </row>
    <row r="467" spans="1:13" hidden="1" x14ac:dyDescent="0.45">
      <c r="A467" s="195">
        <v>45351</v>
      </c>
      <c r="B467" t="s">
        <v>1833</v>
      </c>
      <c r="C467">
        <v>10</v>
      </c>
      <c r="D467" s="87">
        <v>35884</v>
      </c>
      <c r="E467" s="87">
        <v>35884</v>
      </c>
      <c r="H467" t="s">
        <v>1834</v>
      </c>
      <c r="L467" t="s">
        <v>128</v>
      </c>
    </row>
    <row r="468" spans="1:13" hidden="1" x14ac:dyDescent="0.45">
      <c r="A468" s="195">
        <v>45351</v>
      </c>
      <c r="B468" t="s">
        <v>1835</v>
      </c>
      <c r="C468">
        <v>4</v>
      </c>
      <c r="D468" s="87">
        <v>27600</v>
      </c>
      <c r="E468" s="87">
        <v>27600</v>
      </c>
      <c r="H468" t="s">
        <v>1836</v>
      </c>
      <c r="L468" t="s">
        <v>128</v>
      </c>
    </row>
    <row r="469" spans="1:13" hidden="1" x14ac:dyDescent="0.45">
      <c r="A469" s="195">
        <v>45352</v>
      </c>
      <c r="B469" t="s">
        <v>1837</v>
      </c>
      <c r="C469">
        <v>2</v>
      </c>
      <c r="D469" s="87">
        <v>75000</v>
      </c>
      <c r="E469" s="87">
        <v>75000</v>
      </c>
      <c r="H469" t="s">
        <v>1838</v>
      </c>
      <c r="L469" t="s">
        <v>128</v>
      </c>
    </row>
    <row r="470" spans="1:13" hidden="1" x14ac:dyDescent="0.45">
      <c r="A470" s="195">
        <v>45352</v>
      </c>
      <c r="B470" t="s">
        <v>1839</v>
      </c>
      <c r="C470">
        <v>4</v>
      </c>
      <c r="D470">
        <v>2.02</v>
      </c>
      <c r="E470">
        <v>2.02</v>
      </c>
      <c r="H470" t="s">
        <v>1840</v>
      </c>
      <c r="L470" t="s">
        <v>128</v>
      </c>
    </row>
    <row r="471" spans="1:13" hidden="1" x14ac:dyDescent="0.45">
      <c r="A471" s="195">
        <v>45352</v>
      </c>
      <c r="B471" t="s">
        <v>1841</v>
      </c>
      <c r="C471">
        <v>4</v>
      </c>
      <c r="D471">
        <v>974.4</v>
      </c>
      <c r="E471">
        <v>974.4</v>
      </c>
      <c r="F471" t="s">
        <v>1842</v>
      </c>
      <c r="G471">
        <v>300000006</v>
      </c>
      <c r="H471" t="s">
        <v>1843</v>
      </c>
      <c r="I471" t="s">
        <v>1062</v>
      </c>
      <c r="K471" t="s">
        <v>279</v>
      </c>
      <c r="L471" t="s">
        <v>128</v>
      </c>
      <c r="M471">
        <v>732</v>
      </c>
    </row>
    <row r="472" spans="1:13" hidden="1" x14ac:dyDescent="0.45">
      <c r="A472" s="195">
        <v>45352</v>
      </c>
      <c r="B472" t="s">
        <v>1844</v>
      </c>
      <c r="C472">
        <v>2</v>
      </c>
      <c r="D472" s="87">
        <v>75000</v>
      </c>
      <c r="E472" s="87">
        <v>75000</v>
      </c>
      <c r="F472" t="s">
        <v>1845</v>
      </c>
      <c r="H472" t="s">
        <v>271</v>
      </c>
      <c r="I472" t="s">
        <v>531</v>
      </c>
      <c r="K472" t="s">
        <v>273</v>
      </c>
      <c r="L472" t="s">
        <v>128</v>
      </c>
      <c r="M472">
        <v>90</v>
      </c>
    </row>
    <row r="473" spans="1:13" hidden="1" x14ac:dyDescent="0.45">
      <c r="A473" s="195">
        <v>45352</v>
      </c>
      <c r="B473" t="s">
        <v>1846</v>
      </c>
      <c r="C473">
        <v>6</v>
      </c>
      <c r="D473" s="87">
        <v>796420.6</v>
      </c>
      <c r="E473" s="87">
        <v>796420.6</v>
      </c>
      <c r="F473" t="s">
        <v>1847</v>
      </c>
      <c r="G473">
        <v>300000009</v>
      </c>
      <c r="H473" t="s">
        <v>1848</v>
      </c>
      <c r="I473" t="s">
        <v>1849</v>
      </c>
      <c r="K473" t="s">
        <v>1850</v>
      </c>
      <c r="L473" t="s">
        <v>128</v>
      </c>
      <c r="M473">
        <v>1390</v>
      </c>
    </row>
    <row r="474" spans="1:13" hidden="1" x14ac:dyDescent="0.45">
      <c r="A474" s="195">
        <v>45352</v>
      </c>
      <c r="B474" t="s">
        <v>1851</v>
      </c>
      <c r="C474">
        <v>4</v>
      </c>
      <c r="D474" s="87">
        <v>4000</v>
      </c>
      <c r="E474" s="87">
        <v>4000</v>
      </c>
      <c r="F474" t="s">
        <v>1852</v>
      </c>
      <c r="G474" t="s">
        <v>1853</v>
      </c>
      <c r="H474" t="s">
        <v>719</v>
      </c>
      <c r="K474" t="s">
        <v>1854</v>
      </c>
      <c r="L474" t="s">
        <v>128</v>
      </c>
      <c r="M474">
        <v>1290</v>
      </c>
    </row>
    <row r="475" spans="1:13" hidden="1" x14ac:dyDescent="0.45">
      <c r="A475" s="195">
        <v>45352</v>
      </c>
      <c r="B475" t="s">
        <v>1855</v>
      </c>
      <c r="C475">
        <v>4</v>
      </c>
      <c r="D475" s="87">
        <v>4000</v>
      </c>
      <c r="E475" s="87">
        <v>4000</v>
      </c>
      <c r="F475" t="s">
        <v>1856</v>
      </c>
      <c r="G475" t="s">
        <v>1857</v>
      </c>
      <c r="H475" t="s">
        <v>312</v>
      </c>
      <c r="K475" t="s">
        <v>1858</v>
      </c>
      <c r="L475" t="s">
        <v>128</v>
      </c>
      <c r="M475">
        <v>1459</v>
      </c>
    </row>
    <row r="476" spans="1:13" hidden="1" x14ac:dyDescent="0.45">
      <c r="A476" s="195">
        <v>45352</v>
      </c>
      <c r="B476" t="s">
        <v>1859</v>
      </c>
      <c r="C476">
        <v>4</v>
      </c>
      <c r="D476" s="87">
        <v>3000</v>
      </c>
      <c r="E476" s="87">
        <v>3000</v>
      </c>
      <c r="F476" t="s">
        <v>1860</v>
      </c>
      <c r="G476" t="s">
        <v>1861</v>
      </c>
      <c r="H476" t="s">
        <v>1862</v>
      </c>
      <c r="K476" t="s">
        <v>1618</v>
      </c>
      <c r="L476" t="s">
        <v>128</v>
      </c>
      <c r="M476">
        <v>1460</v>
      </c>
    </row>
    <row r="477" spans="1:13" hidden="1" x14ac:dyDescent="0.45">
      <c r="A477" s="195">
        <v>45352</v>
      </c>
      <c r="B477" t="s">
        <v>1863</v>
      </c>
      <c r="C477">
        <v>4</v>
      </c>
      <c r="D477" s="87">
        <v>8120</v>
      </c>
      <c r="E477" s="87">
        <v>8120</v>
      </c>
      <c r="F477" t="s">
        <v>1864</v>
      </c>
      <c r="G477" t="s">
        <v>1865</v>
      </c>
      <c r="H477" t="s">
        <v>1866</v>
      </c>
      <c r="I477" t="s">
        <v>1867</v>
      </c>
      <c r="K477" t="s">
        <v>942</v>
      </c>
      <c r="L477" t="s">
        <v>128</v>
      </c>
      <c r="M477">
        <v>1158</v>
      </c>
    </row>
    <row r="478" spans="1:13" hidden="1" x14ac:dyDescent="0.45">
      <c r="A478" s="195">
        <v>45352</v>
      </c>
      <c r="B478" t="s">
        <v>1868</v>
      </c>
      <c r="C478">
        <v>4</v>
      </c>
      <c r="D478" s="87">
        <v>5800</v>
      </c>
      <c r="E478" s="87">
        <v>5800</v>
      </c>
      <c r="F478" t="s">
        <v>1869</v>
      </c>
      <c r="G478" t="s">
        <v>1870</v>
      </c>
      <c r="H478" t="s">
        <v>1871</v>
      </c>
      <c r="I478" t="s">
        <v>1872</v>
      </c>
      <c r="K478" t="s">
        <v>1873</v>
      </c>
      <c r="L478" t="s">
        <v>128</v>
      </c>
      <c r="M478">
        <v>1110</v>
      </c>
    </row>
    <row r="479" spans="1:13" hidden="1" x14ac:dyDescent="0.45">
      <c r="A479" s="195">
        <v>45352</v>
      </c>
      <c r="B479" t="s">
        <v>1874</v>
      </c>
      <c r="C479">
        <v>4</v>
      </c>
      <c r="D479" s="87">
        <v>16704</v>
      </c>
      <c r="E479" s="87">
        <v>16704</v>
      </c>
      <c r="F479" t="s">
        <v>1875</v>
      </c>
      <c r="G479" t="s">
        <v>1876</v>
      </c>
      <c r="H479" t="s">
        <v>1877</v>
      </c>
      <c r="I479" t="s">
        <v>1878</v>
      </c>
      <c r="K479" t="s">
        <v>1879</v>
      </c>
      <c r="L479" t="s">
        <v>128</v>
      </c>
      <c r="M479">
        <v>1193</v>
      </c>
    </row>
    <row r="480" spans="1:13" hidden="1" x14ac:dyDescent="0.45">
      <c r="A480" s="195">
        <v>45352</v>
      </c>
      <c r="B480" t="s">
        <v>1880</v>
      </c>
      <c r="C480">
        <v>4</v>
      </c>
      <c r="D480">
        <v>0.24</v>
      </c>
      <c r="E480">
        <v>0.24</v>
      </c>
      <c r="F480" t="s">
        <v>1881</v>
      </c>
      <c r="H480" t="s">
        <v>1882</v>
      </c>
      <c r="I480" t="s">
        <v>1206</v>
      </c>
      <c r="L480" t="s">
        <v>128</v>
      </c>
    </row>
    <row r="481" spans="1:12" hidden="1" x14ac:dyDescent="0.45">
      <c r="A481" s="195">
        <v>45352</v>
      </c>
      <c r="B481" t="s">
        <v>1883</v>
      </c>
      <c r="C481">
        <v>4</v>
      </c>
      <c r="D481">
        <v>0.88</v>
      </c>
      <c r="E481">
        <v>0.88</v>
      </c>
      <c r="F481" t="s">
        <v>1884</v>
      </c>
      <c r="H481" t="s">
        <v>1885</v>
      </c>
      <c r="I481" t="s">
        <v>815</v>
      </c>
      <c r="L481" t="s">
        <v>128</v>
      </c>
    </row>
    <row r="482" spans="1:12" hidden="1" x14ac:dyDescent="0.45">
      <c r="A482" s="195">
        <v>45352</v>
      </c>
      <c r="B482" t="s">
        <v>1886</v>
      </c>
      <c r="C482">
        <v>4</v>
      </c>
      <c r="D482">
        <v>0.32</v>
      </c>
      <c r="E482">
        <v>0.32</v>
      </c>
      <c r="F482" t="s">
        <v>1887</v>
      </c>
      <c r="H482" t="s">
        <v>1888</v>
      </c>
      <c r="I482" t="s">
        <v>993</v>
      </c>
      <c r="L482" t="s">
        <v>128</v>
      </c>
    </row>
    <row r="483" spans="1:12" hidden="1" x14ac:dyDescent="0.45">
      <c r="A483" s="195">
        <v>45352</v>
      </c>
      <c r="B483" t="s">
        <v>1889</v>
      </c>
      <c r="C483">
        <v>4</v>
      </c>
      <c r="D483">
        <v>0.02</v>
      </c>
      <c r="E483">
        <v>0.02</v>
      </c>
      <c r="F483" t="s">
        <v>1890</v>
      </c>
      <c r="H483" t="s">
        <v>1891</v>
      </c>
      <c r="I483" t="s">
        <v>821</v>
      </c>
      <c r="J483" t="s">
        <v>1892</v>
      </c>
      <c r="L483" t="s">
        <v>128</v>
      </c>
    </row>
    <row r="484" spans="1:12" hidden="1" x14ac:dyDescent="0.45">
      <c r="A484" s="195">
        <v>45352</v>
      </c>
      <c r="B484" t="s">
        <v>1893</v>
      </c>
      <c r="C484">
        <v>4</v>
      </c>
      <c r="D484">
        <v>0.04</v>
      </c>
      <c r="E484">
        <v>0.04</v>
      </c>
      <c r="F484" t="s">
        <v>1894</v>
      </c>
      <c r="H484" t="s">
        <v>1895</v>
      </c>
      <c r="I484" t="s">
        <v>194</v>
      </c>
      <c r="J484" t="s">
        <v>1896</v>
      </c>
      <c r="L484" t="s">
        <v>128</v>
      </c>
    </row>
    <row r="485" spans="1:12" hidden="1" x14ac:dyDescent="0.45">
      <c r="A485" s="195">
        <v>45352</v>
      </c>
      <c r="B485" t="s">
        <v>1897</v>
      </c>
      <c r="C485">
        <v>4</v>
      </c>
      <c r="D485">
        <v>0.02</v>
      </c>
      <c r="E485">
        <v>0.02</v>
      </c>
      <c r="F485" t="s">
        <v>1898</v>
      </c>
      <c r="H485" t="s">
        <v>1899</v>
      </c>
      <c r="I485" t="s">
        <v>1002</v>
      </c>
      <c r="L485" t="s">
        <v>128</v>
      </c>
    </row>
    <row r="486" spans="1:12" hidden="1" x14ac:dyDescent="0.45">
      <c r="A486" s="195">
        <v>45352</v>
      </c>
      <c r="B486" t="s">
        <v>1900</v>
      </c>
      <c r="C486">
        <v>4</v>
      </c>
      <c r="D486">
        <v>0.1</v>
      </c>
      <c r="E486">
        <v>0.1</v>
      </c>
      <c r="F486" t="s">
        <v>1901</v>
      </c>
      <c r="H486" t="s">
        <v>1902</v>
      </c>
      <c r="I486" t="s">
        <v>1903</v>
      </c>
      <c r="J486" t="s">
        <v>1904</v>
      </c>
      <c r="L486" t="s">
        <v>128</v>
      </c>
    </row>
    <row r="487" spans="1:12" hidden="1" x14ac:dyDescent="0.45">
      <c r="A487" s="195">
        <v>45352</v>
      </c>
      <c r="B487" t="s">
        <v>1905</v>
      </c>
      <c r="C487">
        <v>4</v>
      </c>
      <c r="D487">
        <v>0.04</v>
      </c>
      <c r="E487">
        <v>0.04</v>
      </c>
      <c r="F487" t="s">
        <v>1906</v>
      </c>
      <c r="H487" t="s">
        <v>1907</v>
      </c>
      <c r="I487" t="s">
        <v>1908</v>
      </c>
      <c r="L487" t="s">
        <v>128</v>
      </c>
    </row>
    <row r="488" spans="1:12" hidden="1" x14ac:dyDescent="0.45">
      <c r="A488" s="195">
        <v>45352</v>
      </c>
      <c r="B488" t="s">
        <v>1909</v>
      </c>
      <c r="C488">
        <v>4</v>
      </c>
      <c r="D488">
        <v>0.06</v>
      </c>
      <c r="E488">
        <v>0.06</v>
      </c>
      <c r="F488" t="s">
        <v>1910</v>
      </c>
      <c r="H488" t="s">
        <v>1911</v>
      </c>
      <c r="I488" t="s">
        <v>615</v>
      </c>
      <c r="J488" t="s">
        <v>616</v>
      </c>
      <c r="L488" t="s">
        <v>128</v>
      </c>
    </row>
    <row r="489" spans="1:12" hidden="1" x14ac:dyDescent="0.45">
      <c r="A489" s="195">
        <v>45352</v>
      </c>
      <c r="B489" t="s">
        <v>1912</v>
      </c>
      <c r="C489">
        <v>4</v>
      </c>
      <c r="D489">
        <v>0.14000000000000001</v>
      </c>
      <c r="E489">
        <v>0.14000000000000001</v>
      </c>
      <c r="F489" t="s">
        <v>1913</v>
      </c>
      <c r="H489" t="s">
        <v>1914</v>
      </c>
      <c r="I489" t="s">
        <v>1915</v>
      </c>
      <c r="L489" t="s">
        <v>128</v>
      </c>
    </row>
    <row r="490" spans="1:12" hidden="1" x14ac:dyDescent="0.45">
      <c r="A490" s="195">
        <v>45352</v>
      </c>
      <c r="B490" t="s">
        <v>1916</v>
      </c>
      <c r="C490">
        <v>4</v>
      </c>
      <c r="D490">
        <v>2.08</v>
      </c>
      <c r="E490">
        <v>2.08</v>
      </c>
      <c r="F490" t="s">
        <v>1917</v>
      </c>
      <c r="H490" t="s">
        <v>1918</v>
      </c>
      <c r="I490" t="s">
        <v>1919</v>
      </c>
      <c r="L490" t="s">
        <v>128</v>
      </c>
    </row>
    <row r="491" spans="1:12" hidden="1" x14ac:dyDescent="0.45">
      <c r="A491" s="195">
        <v>45352</v>
      </c>
      <c r="B491" t="s">
        <v>1920</v>
      </c>
      <c r="C491">
        <v>4</v>
      </c>
      <c r="D491">
        <v>0.02</v>
      </c>
      <c r="E491">
        <v>0.02</v>
      </c>
      <c r="F491" t="s">
        <v>1921</v>
      </c>
      <c r="H491" t="s">
        <v>1922</v>
      </c>
      <c r="I491" t="s">
        <v>1627</v>
      </c>
      <c r="L491" t="s">
        <v>128</v>
      </c>
    </row>
    <row r="492" spans="1:12" hidden="1" x14ac:dyDescent="0.45">
      <c r="A492" s="195">
        <v>45352</v>
      </c>
      <c r="B492" t="s">
        <v>1923</v>
      </c>
      <c r="C492">
        <v>4</v>
      </c>
      <c r="D492">
        <v>0.28000000000000003</v>
      </c>
      <c r="E492">
        <v>0.28000000000000003</v>
      </c>
      <c r="F492" t="s">
        <v>1924</v>
      </c>
      <c r="H492" t="s">
        <v>1925</v>
      </c>
      <c r="I492" t="s">
        <v>1926</v>
      </c>
      <c r="L492" t="s">
        <v>128</v>
      </c>
    </row>
    <row r="493" spans="1:12" hidden="1" x14ac:dyDescent="0.45">
      <c r="A493" s="195">
        <v>45352</v>
      </c>
      <c r="B493" t="s">
        <v>1927</v>
      </c>
      <c r="C493">
        <v>2</v>
      </c>
      <c r="D493" s="87">
        <v>400000</v>
      </c>
      <c r="E493" s="87">
        <v>400000</v>
      </c>
      <c r="F493" t="s">
        <v>1928</v>
      </c>
      <c r="H493" t="s">
        <v>1929</v>
      </c>
      <c r="I493" t="s">
        <v>1849</v>
      </c>
      <c r="L493" t="s">
        <v>128</v>
      </c>
    </row>
    <row r="494" spans="1:12" hidden="1" x14ac:dyDescent="0.45">
      <c r="A494" s="195">
        <v>45352</v>
      </c>
      <c r="B494" t="s">
        <v>1930</v>
      </c>
      <c r="C494">
        <v>4</v>
      </c>
      <c r="D494">
        <v>1.26</v>
      </c>
      <c r="E494">
        <v>1.26</v>
      </c>
      <c r="F494" t="s">
        <v>1931</v>
      </c>
      <c r="H494" t="s">
        <v>1932</v>
      </c>
      <c r="I494" t="s">
        <v>566</v>
      </c>
      <c r="L494" t="s">
        <v>128</v>
      </c>
    </row>
    <row r="495" spans="1:12" hidden="1" x14ac:dyDescent="0.45">
      <c r="A495" s="195">
        <v>45352</v>
      </c>
      <c r="B495" t="s">
        <v>1933</v>
      </c>
      <c r="C495">
        <v>4</v>
      </c>
      <c r="D495">
        <v>9.32</v>
      </c>
      <c r="E495">
        <v>9.32</v>
      </c>
      <c r="F495" t="s">
        <v>1934</v>
      </c>
      <c r="H495" t="s">
        <v>1935</v>
      </c>
      <c r="I495" t="s">
        <v>1016</v>
      </c>
      <c r="L495" t="s">
        <v>128</v>
      </c>
    </row>
    <row r="496" spans="1:12" hidden="1" x14ac:dyDescent="0.45">
      <c r="A496" s="195">
        <v>45352</v>
      </c>
      <c r="B496" t="s">
        <v>1936</v>
      </c>
      <c r="C496">
        <v>4</v>
      </c>
      <c r="D496">
        <v>13.7</v>
      </c>
      <c r="E496">
        <v>13.7</v>
      </c>
      <c r="H496" t="s">
        <v>1937</v>
      </c>
      <c r="L496" t="s">
        <v>128</v>
      </c>
    </row>
    <row r="497" spans="1:13" hidden="1" x14ac:dyDescent="0.45">
      <c r="A497" s="195">
        <v>45352</v>
      </c>
      <c r="B497" t="s">
        <v>1938</v>
      </c>
      <c r="C497">
        <v>4</v>
      </c>
      <c r="D497">
        <v>1.54</v>
      </c>
      <c r="E497">
        <v>1.54</v>
      </c>
      <c r="H497" t="s">
        <v>1939</v>
      </c>
      <c r="L497" t="s">
        <v>128</v>
      </c>
    </row>
    <row r="498" spans="1:13" hidden="1" x14ac:dyDescent="0.45">
      <c r="A498" s="195">
        <v>45352</v>
      </c>
      <c r="B498" t="s">
        <v>1940</v>
      </c>
      <c r="C498">
        <v>2</v>
      </c>
      <c r="D498" s="87">
        <v>17172</v>
      </c>
      <c r="E498" s="87">
        <v>17172</v>
      </c>
      <c r="H498" t="s">
        <v>268</v>
      </c>
      <c r="L498" t="s">
        <v>128</v>
      </c>
    </row>
    <row r="499" spans="1:13" hidden="1" x14ac:dyDescent="0.45">
      <c r="A499" s="195">
        <v>45352</v>
      </c>
      <c r="B499" t="s">
        <v>1941</v>
      </c>
      <c r="C499">
        <v>2</v>
      </c>
      <c r="D499" s="87">
        <v>2580</v>
      </c>
      <c r="E499" s="87">
        <v>2580</v>
      </c>
      <c r="H499" t="s">
        <v>268</v>
      </c>
      <c r="L499" t="s">
        <v>128</v>
      </c>
    </row>
    <row r="500" spans="1:13" hidden="1" x14ac:dyDescent="0.45">
      <c r="A500" s="195">
        <v>45355</v>
      </c>
      <c r="B500" t="s">
        <v>1942</v>
      </c>
      <c r="C500">
        <v>4</v>
      </c>
      <c r="D500" s="87">
        <v>2410.36</v>
      </c>
      <c r="E500" s="87">
        <v>2410.36</v>
      </c>
      <c r="F500" t="s">
        <v>1943</v>
      </c>
      <c r="G500">
        <v>300000005</v>
      </c>
      <c r="H500" t="s">
        <v>1944</v>
      </c>
      <c r="I500" t="s">
        <v>815</v>
      </c>
      <c r="K500" t="s">
        <v>279</v>
      </c>
      <c r="L500" t="s">
        <v>128</v>
      </c>
      <c r="M500">
        <v>732</v>
      </c>
    </row>
    <row r="501" spans="1:13" hidden="1" x14ac:dyDescent="0.45">
      <c r="A501" s="195">
        <v>45355</v>
      </c>
      <c r="B501" t="s">
        <v>1945</v>
      </c>
      <c r="C501">
        <v>6</v>
      </c>
      <c r="D501" s="87">
        <v>70000</v>
      </c>
      <c r="E501" s="87">
        <v>70000</v>
      </c>
      <c r="F501" t="s">
        <v>1946</v>
      </c>
      <c r="G501">
        <v>300000007</v>
      </c>
      <c r="H501" t="s">
        <v>1947</v>
      </c>
      <c r="I501" t="s">
        <v>531</v>
      </c>
      <c r="K501" t="s">
        <v>486</v>
      </c>
      <c r="L501" t="s">
        <v>128</v>
      </c>
      <c r="M501">
        <v>1113</v>
      </c>
    </row>
    <row r="502" spans="1:13" hidden="1" x14ac:dyDescent="0.45">
      <c r="A502" s="195">
        <v>45355</v>
      </c>
      <c r="B502" t="s">
        <v>1948</v>
      </c>
      <c r="C502">
        <v>2</v>
      </c>
      <c r="D502" s="87">
        <v>5000</v>
      </c>
      <c r="E502" s="87">
        <v>5000</v>
      </c>
      <c r="F502" t="s">
        <v>1949</v>
      </c>
      <c r="H502" t="s">
        <v>1947</v>
      </c>
      <c r="I502" t="s">
        <v>531</v>
      </c>
      <c r="K502" t="s">
        <v>486</v>
      </c>
      <c r="L502" t="s">
        <v>128</v>
      </c>
      <c r="M502">
        <v>1113</v>
      </c>
    </row>
    <row r="503" spans="1:13" hidden="1" x14ac:dyDescent="0.45">
      <c r="A503" s="195">
        <v>45355</v>
      </c>
      <c r="B503" t="s">
        <v>1950</v>
      </c>
      <c r="C503">
        <v>12</v>
      </c>
      <c r="D503" s="87">
        <v>21934</v>
      </c>
      <c r="E503" s="87">
        <v>21934</v>
      </c>
      <c r="F503" t="s">
        <v>1951</v>
      </c>
      <c r="G503" t="s">
        <v>1952</v>
      </c>
      <c r="H503" t="s">
        <v>265</v>
      </c>
      <c r="K503" t="s">
        <v>1357</v>
      </c>
      <c r="L503" t="s">
        <v>128</v>
      </c>
      <c r="M503">
        <v>264</v>
      </c>
    </row>
    <row r="504" spans="1:13" hidden="1" x14ac:dyDescent="0.45">
      <c r="A504" s="195">
        <v>45355</v>
      </c>
      <c r="B504" t="s">
        <v>1953</v>
      </c>
      <c r="C504">
        <v>4</v>
      </c>
      <c r="D504" s="87">
        <v>6000</v>
      </c>
      <c r="E504" s="87">
        <v>6000</v>
      </c>
      <c r="F504" t="s">
        <v>1954</v>
      </c>
      <c r="G504" t="s">
        <v>1955</v>
      </c>
      <c r="H504" t="s">
        <v>1956</v>
      </c>
      <c r="I504" t="s">
        <v>1957</v>
      </c>
      <c r="K504" t="s">
        <v>1958</v>
      </c>
      <c r="L504" t="s">
        <v>128</v>
      </c>
      <c r="M504">
        <v>781</v>
      </c>
    </row>
    <row r="505" spans="1:13" hidden="1" x14ac:dyDescent="0.45">
      <c r="A505" s="195">
        <v>45355</v>
      </c>
      <c r="B505" t="s">
        <v>1959</v>
      </c>
      <c r="C505">
        <v>4</v>
      </c>
      <c r="D505" s="87">
        <v>6000</v>
      </c>
      <c r="E505" s="87">
        <v>6000</v>
      </c>
      <c r="F505" t="s">
        <v>1960</v>
      </c>
      <c r="G505" t="s">
        <v>1961</v>
      </c>
      <c r="H505" t="s">
        <v>312</v>
      </c>
      <c r="K505" t="s">
        <v>1962</v>
      </c>
      <c r="L505" t="s">
        <v>128</v>
      </c>
      <c r="M505">
        <v>1461</v>
      </c>
    </row>
    <row r="506" spans="1:13" hidden="1" x14ac:dyDescent="0.45">
      <c r="A506" s="195">
        <v>45355</v>
      </c>
      <c r="B506" t="s">
        <v>1963</v>
      </c>
      <c r="C506">
        <v>4</v>
      </c>
      <c r="D506" s="87">
        <v>6000</v>
      </c>
      <c r="E506" s="87">
        <v>6000</v>
      </c>
      <c r="F506" t="s">
        <v>1964</v>
      </c>
      <c r="G506" t="s">
        <v>1965</v>
      </c>
      <c r="H506" t="s">
        <v>312</v>
      </c>
      <c r="K506" t="s">
        <v>859</v>
      </c>
      <c r="L506" t="s">
        <v>128</v>
      </c>
      <c r="M506">
        <v>1400</v>
      </c>
    </row>
    <row r="507" spans="1:13" hidden="1" x14ac:dyDescent="0.45">
      <c r="A507" s="195">
        <v>45355</v>
      </c>
      <c r="B507" t="s">
        <v>1966</v>
      </c>
      <c r="C507">
        <v>4</v>
      </c>
      <c r="D507" s="87">
        <v>6000</v>
      </c>
      <c r="E507" s="87">
        <v>6000</v>
      </c>
      <c r="F507" t="s">
        <v>1967</v>
      </c>
      <c r="G507" t="s">
        <v>1968</v>
      </c>
      <c r="H507" t="s">
        <v>312</v>
      </c>
      <c r="K507" t="s">
        <v>1969</v>
      </c>
      <c r="L507" t="s">
        <v>128</v>
      </c>
      <c r="M507">
        <v>117</v>
      </c>
    </row>
    <row r="508" spans="1:13" hidden="1" x14ac:dyDescent="0.45">
      <c r="A508" s="195">
        <v>45355</v>
      </c>
      <c r="B508" t="s">
        <v>1970</v>
      </c>
      <c r="C508">
        <v>4</v>
      </c>
      <c r="D508" s="87">
        <v>5386.92</v>
      </c>
      <c r="E508" s="87">
        <v>5386.92</v>
      </c>
      <c r="F508" t="s">
        <v>1971</v>
      </c>
      <c r="G508" t="s">
        <v>1972</v>
      </c>
      <c r="H508" t="s">
        <v>1973</v>
      </c>
      <c r="K508" t="s">
        <v>1974</v>
      </c>
      <c r="L508" t="s">
        <v>128</v>
      </c>
      <c r="M508">
        <v>1133</v>
      </c>
    </row>
    <row r="509" spans="1:13" hidden="1" x14ac:dyDescent="0.45">
      <c r="A509" s="195">
        <v>45355</v>
      </c>
      <c r="B509" t="s">
        <v>1975</v>
      </c>
      <c r="C509">
        <v>4</v>
      </c>
      <c r="D509" s="87">
        <v>2800</v>
      </c>
      <c r="E509" s="87">
        <v>2800</v>
      </c>
      <c r="F509" t="s">
        <v>1976</v>
      </c>
      <c r="G509" t="s">
        <v>1977</v>
      </c>
      <c r="H509" t="s">
        <v>686</v>
      </c>
      <c r="I509" t="s">
        <v>687</v>
      </c>
      <c r="K509" t="s">
        <v>688</v>
      </c>
      <c r="L509" t="s">
        <v>128</v>
      </c>
      <c r="M509">
        <v>195</v>
      </c>
    </row>
    <row r="510" spans="1:13" hidden="1" x14ac:dyDescent="0.45">
      <c r="A510" s="195">
        <v>45355</v>
      </c>
      <c r="B510" t="s">
        <v>1978</v>
      </c>
      <c r="C510">
        <v>4</v>
      </c>
      <c r="D510" s="87">
        <v>1596</v>
      </c>
      <c r="E510" s="87">
        <v>1596</v>
      </c>
      <c r="F510" t="s">
        <v>1979</v>
      </c>
      <c r="G510" t="s">
        <v>1980</v>
      </c>
      <c r="H510" t="s">
        <v>1981</v>
      </c>
      <c r="K510" t="s">
        <v>435</v>
      </c>
      <c r="L510" t="s">
        <v>128</v>
      </c>
      <c r="M510">
        <v>180</v>
      </c>
    </row>
    <row r="511" spans="1:13" hidden="1" x14ac:dyDescent="0.45">
      <c r="A511" s="195">
        <v>45355</v>
      </c>
      <c r="B511" t="s">
        <v>1982</v>
      </c>
      <c r="C511">
        <v>4</v>
      </c>
      <c r="D511" s="87">
        <v>3196</v>
      </c>
      <c r="E511" s="87">
        <v>3196</v>
      </c>
      <c r="F511" t="s">
        <v>1983</v>
      </c>
      <c r="G511" t="s">
        <v>1984</v>
      </c>
      <c r="H511" t="s">
        <v>1985</v>
      </c>
      <c r="K511" t="s">
        <v>435</v>
      </c>
      <c r="L511" t="s">
        <v>128</v>
      </c>
      <c r="M511">
        <v>180</v>
      </c>
    </row>
    <row r="512" spans="1:13" hidden="1" x14ac:dyDescent="0.45">
      <c r="A512" s="195">
        <v>45355</v>
      </c>
      <c r="B512" t="s">
        <v>1986</v>
      </c>
      <c r="C512">
        <v>4</v>
      </c>
      <c r="D512">
        <v>400</v>
      </c>
      <c r="E512">
        <v>400</v>
      </c>
      <c r="F512" t="s">
        <v>1987</v>
      </c>
      <c r="G512" t="s">
        <v>1988</v>
      </c>
      <c r="H512" t="s">
        <v>1989</v>
      </c>
      <c r="K512" t="s">
        <v>411</v>
      </c>
      <c r="L512" t="s">
        <v>128</v>
      </c>
      <c r="M512">
        <v>1126</v>
      </c>
    </row>
    <row r="513" spans="1:13" hidden="1" x14ac:dyDescent="0.45">
      <c r="A513" s="195">
        <v>45355</v>
      </c>
      <c r="B513" t="s">
        <v>1990</v>
      </c>
      <c r="C513">
        <v>2</v>
      </c>
      <c r="D513" s="87">
        <v>2000</v>
      </c>
      <c r="E513" s="87">
        <v>2000</v>
      </c>
      <c r="H513" t="s">
        <v>268</v>
      </c>
      <c r="L513" t="s">
        <v>128</v>
      </c>
    </row>
    <row r="514" spans="1:13" hidden="1" x14ac:dyDescent="0.45">
      <c r="A514" s="195">
        <v>45355</v>
      </c>
      <c r="B514" t="s">
        <v>1991</v>
      </c>
      <c r="C514">
        <v>2</v>
      </c>
      <c r="D514" s="87">
        <v>2000</v>
      </c>
      <c r="E514" s="87">
        <v>2000</v>
      </c>
      <c r="H514" t="s">
        <v>268</v>
      </c>
      <c r="L514" t="s">
        <v>128</v>
      </c>
    </row>
    <row r="515" spans="1:13" hidden="1" x14ac:dyDescent="0.45">
      <c r="A515" s="195">
        <v>45355</v>
      </c>
      <c r="B515" t="s">
        <v>1992</v>
      </c>
      <c r="C515">
        <v>2</v>
      </c>
      <c r="D515" s="87">
        <v>1500</v>
      </c>
      <c r="E515" s="87">
        <v>1500</v>
      </c>
      <c r="H515" t="s">
        <v>268</v>
      </c>
      <c r="L515" t="s">
        <v>128</v>
      </c>
    </row>
    <row r="516" spans="1:13" hidden="1" x14ac:dyDescent="0.45">
      <c r="A516" s="195">
        <v>45356</v>
      </c>
      <c r="B516" t="s">
        <v>1993</v>
      </c>
      <c r="C516">
        <v>4</v>
      </c>
      <c r="D516" s="87">
        <v>278510.42</v>
      </c>
      <c r="E516" s="87">
        <v>278510.42</v>
      </c>
      <c r="H516" t="s">
        <v>1994</v>
      </c>
      <c r="L516" t="s">
        <v>128</v>
      </c>
    </row>
    <row r="517" spans="1:13" hidden="1" x14ac:dyDescent="0.45">
      <c r="A517" s="195">
        <v>45356</v>
      </c>
      <c r="B517" t="s">
        <v>1995</v>
      </c>
      <c r="C517">
        <v>4</v>
      </c>
      <c r="D517" s="87">
        <v>134620</v>
      </c>
      <c r="E517" s="87">
        <v>134620</v>
      </c>
      <c r="F517" t="s">
        <v>1996</v>
      </c>
      <c r="G517">
        <v>300000008</v>
      </c>
      <c r="H517" t="s">
        <v>1997</v>
      </c>
      <c r="I517" t="s">
        <v>531</v>
      </c>
      <c r="K517" t="s">
        <v>463</v>
      </c>
      <c r="L517" t="s">
        <v>128</v>
      </c>
      <c r="M517">
        <v>705</v>
      </c>
    </row>
    <row r="518" spans="1:13" hidden="1" x14ac:dyDescent="0.45">
      <c r="A518" s="195">
        <v>45356</v>
      </c>
      <c r="B518" t="s">
        <v>1998</v>
      </c>
      <c r="C518">
        <v>4</v>
      </c>
      <c r="D518" s="87">
        <v>4000</v>
      </c>
      <c r="E518" s="87">
        <v>4000</v>
      </c>
      <c r="F518" t="s">
        <v>1999</v>
      </c>
      <c r="G518" t="s">
        <v>2000</v>
      </c>
      <c r="H518" t="s">
        <v>326</v>
      </c>
      <c r="I518" t="s">
        <v>327</v>
      </c>
      <c r="J518" t="s">
        <v>328</v>
      </c>
      <c r="K518" t="s">
        <v>2001</v>
      </c>
      <c r="L518" t="s">
        <v>128</v>
      </c>
      <c r="M518">
        <v>1462</v>
      </c>
    </row>
    <row r="519" spans="1:13" hidden="1" x14ac:dyDescent="0.45">
      <c r="A519" s="195">
        <v>45356</v>
      </c>
      <c r="B519" t="s">
        <v>2002</v>
      </c>
      <c r="C519">
        <v>4</v>
      </c>
      <c r="D519" s="87">
        <v>4000</v>
      </c>
      <c r="E519" s="87">
        <v>4000</v>
      </c>
      <c r="F519" t="s">
        <v>2003</v>
      </c>
      <c r="G519" t="s">
        <v>2004</v>
      </c>
      <c r="H519" t="s">
        <v>2005</v>
      </c>
      <c r="I519" t="s">
        <v>2006</v>
      </c>
      <c r="K519" t="s">
        <v>2007</v>
      </c>
      <c r="L519" t="s">
        <v>128</v>
      </c>
      <c r="M519">
        <v>418</v>
      </c>
    </row>
    <row r="520" spans="1:13" hidden="1" x14ac:dyDescent="0.45">
      <c r="A520" s="195">
        <v>45356</v>
      </c>
      <c r="B520" t="s">
        <v>2008</v>
      </c>
      <c r="C520">
        <v>5</v>
      </c>
      <c r="D520" s="87">
        <v>19952</v>
      </c>
      <c r="E520" s="87">
        <v>19952</v>
      </c>
      <c r="F520" t="s">
        <v>2009</v>
      </c>
      <c r="G520" t="s">
        <v>2010</v>
      </c>
      <c r="H520" t="s">
        <v>2011</v>
      </c>
      <c r="I520" t="s">
        <v>2012</v>
      </c>
      <c r="K520" t="s">
        <v>1354</v>
      </c>
      <c r="L520" t="s">
        <v>128</v>
      </c>
      <c r="M520">
        <v>316</v>
      </c>
    </row>
    <row r="521" spans="1:13" hidden="1" x14ac:dyDescent="0.45">
      <c r="A521" s="195">
        <v>45357</v>
      </c>
      <c r="B521" t="s">
        <v>2013</v>
      </c>
      <c r="C521">
        <v>2</v>
      </c>
      <c r="D521" s="87">
        <v>60000</v>
      </c>
      <c r="E521" s="87">
        <v>60000</v>
      </c>
      <c r="F521" t="s">
        <v>2014</v>
      </c>
      <c r="H521" t="s">
        <v>2015</v>
      </c>
      <c r="I521" t="s">
        <v>993</v>
      </c>
      <c r="K521" t="s">
        <v>2016</v>
      </c>
      <c r="L521" t="s">
        <v>128</v>
      </c>
      <c r="M521">
        <v>1106</v>
      </c>
    </row>
    <row r="522" spans="1:13" hidden="1" x14ac:dyDescent="0.45">
      <c r="A522" s="195">
        <v>45357</v>
      </c>
      <c r="B522" t="s">
        <v>2017</v>
      </c>
      <c r="C522">
        <v>2</v>
      </c>
      <c r="D522" s="87">
        <v>70000</v>
      </c>
      <c r="E522" s="87">
        <v>70000</v>
      </c>
      <c r="F522" t="s">
        <v>2018</v>
      </c>
      <c r="H522" t="s">
        <v>2019</v>
      </c>
      <c r="I522" t="s">
        <v>993</v>
      </c>
      <c r="K522" t="s">
        <v>2016</v>
      </c>
      <c r="L522" t="s">
        <v>128</v>
      </c>
      <c r="M522">
        <v>1106</v>
      </c>
    </row>
    <row r="523" spans="1:13" hidden="1" x14ac:dyDescent="0.45">
      <c r="A523" s="195">
        <v>45357</v>
      </c>
      <c r="B523" t="s">
        <v>2020</v>
      </c>
      <c r="C523">
        <v>2</v>
      </c>
      <c r="D523" s="87">
        <v>300000</v>
      </c>
      <c r="E523" s="87">
        <v>300000</v>
      </c>
      <c r="F523" t="s">
        <v>2021</v>
      </c>
      <c r="H523" t="s">
        <v>2022</v>
      </c>
      <c r="I523" t="s">
        <v>993</v>
      </c>
      <c r="K523" t="s">
        <v>2016</v>
      </c>
      <c r="L523" t="s">
        <v>128</v>
      </c>
      <c r="M523">
        <v>1106</v>
      </c>
    </row>
    <row r="524" spans="1:13" hidden="1" x14ac:dyDescent="0.45">
      <c r="A524" s="195">
        <v>45357</v>
      </c>
      <c r="B524" t="s">
        <v>2023</v>
      </c>
      <c r="C524">
        <v>4</v>
      </c>
      <c r="D524" s="87">
        <v>23886</v>
      </c>
      <c r="E524" s="87">
        <v>23886</v>
      </c>
      <c r="F524" t="s">
        <v>2024</v>
      </c>
      <c r="G524">
        <v>300000001</v>
      </c>
      <c r="H524" t="s">
        <v>2025</v>
      </c>
      <c r="I524" t="s">
        <v>2026</v>
      </c>
      <c r="K524" t="s">
        <v>424</v>
      </c>
      <c r="L524" t="s">
        <v>128</v>
      </c>
      <c r="M524">
        <v>112</v>
      </c>
    </row>
    <row r="525" spans="1:13" hidden="1" x14ac:dyDescent="0.45">
      <c r="A525" s="195">
        <v>45357</v>
      </c>
      <c r="B525" t="s">
        <v>2027</v>
      </c>
      <c r="C525">
        <v>2</v>
      </c>
      <c r="D525" s="87">
        <v>2032</v>
      </c>
      <c r="E525" s="87">
        <v>2032</v>
      </c>
      <c r="F525" t="s">
        <v>2028</v>
      </c>
      <c r="H525" t="s">
        <v>2029</v>
      </c>
      <c r="I525" t="s">
        <v>531</v>
      </c>
      <c r="K525" t="s">
        <v>1317</v>
      </c>
      <c r="L525" t="s">
        <v>128</v>
      </c>
      <c r="M525">
        <v>1375</v>
      </c>
    </row>
    <row r="526" spans="1:13" hidden="1" x14ac:dyDescent="0.45">
      <c r="A526" s="195">
        <v>45357</v>
      </c>
      <c r="B526" t="s">
        <v>2030</v>
      </c>
      <c r="C526">
        <v>4</v>
      </c>
      <c r="D526" s="87">
        <v>5000</v>
      </c>
      <c r="E526" s="87">
        <v>5000</v>
      </c>
      <c r="F526" t="s">
        <v>2031</v>
      </c>
      <c r="G526" t="s">
        <v>2032</v>
      </c>
      <c r="H526" t="s">
        <v>326</v>
      </c>
      <c r="I526" t="s">
        <v>327</v>
      </c>
      <c r="J526" t="s">
        <v>328</v>
      </c>
      <c r="K526" t="s">
        <v>2033</v>
      </c>
      <c r="L526" t="s">
        <v>128</v>
      </c>
      <c r="M526">
        <v>1463</v>
      </c>
    </row>
    <row r="527" spans="1:13" hidden="1" x14ac:dyDescent="0.45">
      <c r="A527" s="195">
        <v>45357</v>
      </c>
      <c r="B527" t="s">
        <v>2034</v>
      </c>
      <c r="C527">
        <v>4</v>
      </c>
      <c r="D527" s="87">
        <v>4000</v>
      </c>
      <c r="E527" s="87">
        <v>4000</v>
      </c>
      <c r="F527" t="s">
        <v>2035</v>
      </c>
      <c r="G527" t="s">
        <v>2036</v>
      </c>
      <c r="H527" t="s">
        <v>326</v>
      </c>
      <c r="I527" t="s">
        <v>327</v>
      </c>
      <c r="J527" t="s">
        <v>328</v>
      </c>
      <c r="K527" t="s">
        <v>766</v>
      </c>
      <c r="L527" t="s">
        <v>128</v>
      </c>
      <c r="M527">
        <v>1303</v>
      </c>
    </row>
    <row r="528" spans="1:13" hidden="1" x14ac:dyDescent="0.45">
      <c r="A528" s="195">
        <v>45357</v>
      </c>
      <c r="B528" t="s">
        <v>2037</v>
      </c>
      <c r="C528">
        <v>4</v>
      </c>
      <c r="D528" s="87">
        <v>5000</v>
      </c>
      <c r="E528" s="87">
        <v>5000</v>
      </c>
      <c r="F528" t="s">
        <v>2038</v>
      </c>
      <c r="G528" t="s">
        <v>2039</v>
      </c>
      <c r="H528" t="s">
        <v>312</v>
      </c>
      <c r="K528" t="s">
        <v>2040</v>
      </c>
      <c r="L528" t="s">
        <v>128</v>
      </c>
      <c r="M528">
        <v>1464</v>
      </c>
    </row>
    <row r="529" spans="1:13" hidden="1" x14ac:dyDescent="0.45">
      <c r="A529" s="195">
        <v>45357</v>
      </c>
      <c r="B529" t="s">
        <v>2041</v>
      </c>
      <c r="C529">
        <v>4</v>
      </c>
      <c r="D529" s="87">
        <v>4000</v>
      </c>
      <c r="E529" s="87">
        <v>4000</v>
      </c>
      <c r="F529" t="s">
        <v>2042</v>
      </c>
      <c r="G529" t="s">
        <v>2043</v>
      </c>
      <c r="H529" t="s">
        <v>312</v>
      </c>
      <c r="K529" t="s">
        <v>2044</v>
      </c>
      <c r="L529" t="s">
        <v>128</v>
      </c>
      <c r="M529">
        <v>1465</v>
      </c>
    </row>
    <row r="530" spans="1:13" hidden="1" x14ac:dyDescent="0.45">
      <c r="A530" s="195">
        <v>45357</v>
      </c>
      <c r="B530" t="s">
        <v>2045</v>
      </c>
      <c r="C530">
        <v>4</v>
      </c>
      <c r="D530" s="87">
        <v>36888</v>
      </c>
      <c r="E530" s="87">
        <v>36888</v>
      </c>
      <c r="F530" t="s">
        <v>2046</v>
      </c>
      <c r="G530" t="s">
        <v>2047</v>
      </c>
      <c r="H530" t="s">
        <v>2048</v>
      </c>
      <c r="K530" t="s">
        <v>2049</v>
      </c>
      <c r="L530" t="s">
        <v>128</v>
      </c>
      <c r="M530">
        <v>1142</v>
      </c>
    </row>
    <row r="531" spans="1:13" hidden="1" x14ac:dyDescent="0.45">
      <c r="A531" s="195">
        <v>45357</v>
      </c>
      <c r="B531" t="s">
        <v>2050</v>
      </c>
      <c r="C531">
        <v>4</v>
      </c>
      <c r="D531" s="87">
        <v>28580.54</v>
      </c>
      <c r="E531" s="87">
        <v>28580.54</v>
      </c>
      <c r="F531" t="s">
        <v>2051</v>
      </c>
      <c r="G531" t="s">
        <v>2052</v>
      </c>
      <c r="H531" t="s">
        <v>2053</v>
      </c>
      <c r="I531" t="s">
        <v>2054</v>
      </c>
      <c r="K531" t="s">
        <v>2055</v>
      </c>
      <c r="L531" t="s">
        <v>128</v>
      </c>
      <c r="M531">
        <v>1438</v>
      </c>
    </row>
    <row r="532" spans="1:13" hidden="1" x14ac:dyDescent="0.45">
      <c r="A532" s="195">
        <v>45357</v>
      </c>
      <c r="B532" t="s">
        <v>2056</v>
      </c>
      <c r="C532">
        <v>2</v>
      </c>
      <c r="D532" s="87">
        <v>14397</v>
      </c>
      <c r="E532" s="87">
        <v>14397</v>
      </c>
      <c r="F532" t="s">
        <v>2057</v>
      </c>
      <c r="H532" t="s">
        <v>2058</v>
      </c>
      <c r="I532" t="s">
        <v>2026</v>
      </c>
      <c r="L532" t="s">
        <v>128</v>
      </c>
    </row>
    <row r="533" spans="1:13" hidden="1" x14ac:dyDescent="0.45">
      <c r="A533" s="195">
        <v>45357</v>
      </c>
      <c r="B533" t="s">
        <v>2059</v>
      </c>
      <c r="C533">
        <v>2</v>
      </c>
      <c r="D533" s="87">
        <v>10009</v>
      </c>
      <c r="E533" s="87">
        <v>10009</v>
      </c>
      <c r="H533" t="s">
        <v>268</v>
      </c>
      <c r="L533" t="s">
        <v>128</v>
      </c>
    </row>
    <row r="534" spans="1:13" hidden="1" x14ac:dyDescent="0.45">
      <c r="A534" s="195">
        <v>45357</v>
      </c>
      <c r="B534" t="s">
        <v>2060</v>
      </c>
      <c r="C534">
        <v>2</v>
      </c>
      <c r="D534" s="87">
        <v>2000</v>
      </c>
      <c r="E534" s="87">
        <v>2000</v>
      </c>
      <c r="H534" t="s">
        <v>268</v>
      </c>
      <c r="L534" t="s">
        <v>128</v>
      </c>
    </row>
    <row r="535" spans="1:13" hidden="1" x14ac:dyDescent="0.45">
      <c r="A535" s="195">
        <v>45357</v>
      </c>
      <c r="B535" t="s">
        <v>2061</v>
      </c>
      <c r="C535">
        <v>2</v>
      </c>
      <c r="D535" s="87">
        <v>10967</v>
      </c>
      <c r="E535" s="87">
        <v>10967</v>
      </c>
      <c r="H535" t="s">
        <v>268</v>
      </c>
      <c r="L535" t="s">
        <v>128</v>
      </c>
    </row>
    <row r="536" spans="1:13" hidden="1" x14ac:dyDescent="0.45">
      <c r="A536" s="195">
        <v>45358</v>
      </c>
      <c r="B536" t="s">
        <v>2062</v>
      </c>
      <c r="C536">
        <v>4</v>
      </c>
      <c r="D536" s="87">
        <v>16634.400000000001</v>
      </c>
      <c r="E536" s="87">
        <v>16634.400000000001</v>
      </c>
      <c r="F536" t="s">
        <v>2063</v>
      </c>
      <c r="G536">
        <v>300000010</v>
      </c>
      <c r="H536" t="s">
        <v>2064</v>
      </c>
      <c r="I536" t="s">
        <v>531</v>
      </c>
      <c r="K536" t="s">
        <v>2065</v>
      </c>
      <c r="L536" t="s">
        <v>128</v>
      </c>
      <c r="M536">
        <v>1319</v>
      </c>
    </row>
    <row r="537" spans="1:13" hidden="1" x14ac:dyDescent="0.45">
      <c r="A537" s="195">
        <v>45358</v>
      </c>
      <c r="B537" t="s">
        <v>2066</v>
      </c>
      <c r="C537">
        <v>4</v>
      </c>
      <c r="D537" s="87">
        <v>5000</v>
      </c>
      <c r="E537" s="87">
        <v>5000</v>
      </c>
      <c r="F537" t="s">
        <v>2067</v>
      </c>
      <c r="G537" t="s">
        <v>2068</v>
      </c>
      <c r="H537" t="s">
        <v>312</v>
      </c>
      <c r="K537" t="s">
        <v>2069</v>
      </c>
      <c r="L537" t="s">
        <v>128</v>
      </c>
      <c r="M537">
        <v>1466</v>
      </c>
    </row>
    <row r="538" spans="1:13" hidden="1" x14ac:dyDescent="0.45">
      <c r="A538" s="195">
        <v>45358</v>
      </c>
      <c r="B538" t="s">
        <v>2070</v>
      </c>
      <c r="C538">
        <v>4</v>
      </c>
      <c r="D538" s="87">
        <v>6000</v>
      </c>
      <c r="E538" s="87">
        <v>6000</v>
      </c>
      <c r="F538" t="s">
        <v>2071</v>
      </c>
      <c r="G538" t="s">
        <v>2072</v>
      </c>
      <c r="H538" t="s">
        <v>326</v>
      </c>
      <c r="I538" t="s">
        <v>327</v>
      </c>
      <c r="J538" t="s">
        <v>328</v>
      </c>
      <c r="K538" t="s">
        <v>2073</v>
      </c>
      <c r="L538" t="s">
        <v>128</v>
      </c>
      <c r="M538">
        <v>782</v>
      </c>
    </row>
    <row r="539" spans="1:13" hidden="1" x14ac:dyDescent="0.45">
      <c r="A539" s="195">
        <v>45358</v>
      </c>
      <c r="B539" t="s">
        <v>2074</v>
      </c>
      <c r="C539">
        <v>4</v>
      </c>
      <c r="D539" s="87">
        <v>5000</v>
      </c>
      <c r="E539" s="87">
        <v>5000</v>
      </c>
      <c r="F539" t="s">
        <v>2075</v>
      </c>
      <c r="G539" t="s">
        <v>2076</v>
      </c>
      <c r="H539" t="s">
        <v>312</v>
      </c>
      <c r="K539" t="s">
        <v>2077</v>
      </c>
      <c r="L539" t="s">
        <v>128</v>
      </c>
      <c r="M539">
        <v>1467</v>
      </c>
    </row>
    <row r="540" spans="1:13" hidden="1" x14ac:dyDescent="0.45">
      <c r="A540" s="195">
        <v>45358</v>
      </c>
      <c r="B540" t="s">
        <v>2078</v>
      </c>
      <c r="C540">
        <v>4</v>
      </c>
      <c r="D540" s="87">
        <v>23851.26</v>
      </c>
      <c r="E540" s="87">
        <v>23851.26</v>
      </c>
      <c r="F540" t="s">
        <v>2079</v>
      </c>
      <c r="H540" t="s">
        <v>2080</v>
      </c>
      <c r="I540" t="s">
        <v>203</v>
      </c>
      <c r="J540" t="s">
        <v>1904</v>
      </c>
      <c r="L540" t="s">
        <v>128</v>
      </c>
    </row>
    <row r="541" spans="1:13" hidden="1" x14ac:dyDescent="0.45">
      <c r="A541" s="195">
        <v>45359</v>
      </c>
      <c r="B541" t="s">
        <v>2081</v>
      </c>
      <c r="C541">
        <v>2</v>
      </c>
      <c r="D541">
        <v>500</v>
      </c>
      <c r="E541">
        <v>500</v>
      </c>
      <c r="H541" t="s">
        <v>1548</v>
      </c>
      <c r="L541" t="s">
        <v>128</v>
      </c>
    </row>
    <row r="542" spans="1:13" hidden="1" x14ac:dyDescent="0.45">
      <c r="A542" s="195">
        <v>45359</v>
      </c>
      <c r="B542" t="s">
        <v>2082</v>
      </c>
      <c r="C542">
        <v>2</v>
      </c>
      <c r="D542">
        <v>650</v>
      </c>
      <c r="E542">
        <v>650</v>
      </c>
      <c r="H542" t="s">
        <v>1548</v>
      </c>
      <c r="L542" t="s">
        <v>128</v>
      </c>
    </row>
    <row r="543" spans="1:13" hidden="1" x14ac:dyDescent="0.45">
      <c r="A543" s="195">
        <v>45359</v>
      </c>
      <c r="B543" t="s">
        <v>2083</v>
      </c>
      <c r="C543">
        <v>2</v>
      </c>
      <c r="D543" s="87">
        <v>149878.81</v>
      </c>
      <c r="E543" s="87">
        <v>149878.81</v>
      </c>
      <c r="F543" t="s">
        <v>2084</v>
      </c>
      <c r="H543" t="s">
        <v>2085</v>
      </c>
      <c r="I543" t="s">
        <v>993</v>
      </c>
      <c r="K543" t="s">
        <v>273</v>
      </c>
      <c r="L543" t="s">
        <v>128</v>
      </c>
      <c r="M543">
        <v>90</v>
      </c>
    </row>
    <row r="544" spans="1:13" hidden="1" x14ac:dyDescent="0.45">
      <c r="A544" s="195">
        <v>45359</v>
      </c>
      <c r="B544" t="s">
        <v>2086</v>
      </c>
      <c r="C544">
        <v>2</v>
      </c>
      <c r="D544" s="87">
        <v>24188.37</v>
      </c>
      <c r="E544" s="87">
        <v>24188.37</v>
      </c>
      <c r="F544" t="s">
        <v>2087</v>
      </c>
      <c r="H544" t="s">
        <v>2088</v>
      </c>
      <c r="I544" t="s">
        <v>2089</v>
      </c>
      <c r="K544" t="s">
        <v>273</v>
      </c>
      <c r="L544" t="s">
        <v>128</v>
      </c>
      <c r="M544">
        <v>90</v>
      </c>
    </row>
    <row r="545" spans="1:13" hidden="1" x14ac:dyDescent="0.45">
      <c r="A545" s="195">
        <v>45359</v>
      </c>
      <c r="B545" t="s">
        <v>2090</v>
      </c>
      <c r="C545">
        <v>2</v>
      </c>
      <c r="D545" s="87">
        <v>63543.46</v>
      </c>
      <c r="E545" s="87">
        <v>63543.46</v>
      </c>
      <c r="F545" t="s">
        <v>2091</v>
      </c>
      <c r="H545" t="s">
        <v>2092</v>
      </c>
      <c r="I545" t="s">
        <v>194</v>
      </c>
      <c r="J545" t="s">
        <v>1896</v>
      </c>
      <c r="K545" t="s">
        <v>273</v>
      </c>
      <c r="L545" t="s">
        <v>128</v>
      </c>
      <c r="M545">
        <v>90</v>
      </c>
    </row>
    <row r="546" spans="1:13" hidden="1" x14ac:dyDescent="0.45">
      <c r="A546" s="195">
        <v>45359</v>
      </c>
      <c r="B546" t="s">
        <v>2093</v>
      </c>
      <c r="C546">
        <v>2</v>
      </c>
      <c r="D546" s="87">
        <v>32662.16</v>
      </c>
      <c r="E546" s="87">
        <v>32662.16</v>
      </c>
      <c r="F546" t="s">
        <v>2094</v>
      </c>
      <c r="H546" t="s">
        <v>2095</v>
      </c>
      <c r="I546" t="s">
        <v>2096</v>
      </c>
      <c r="K546" t="s">
        <v>273</v>
      </c>
      <c r="L546" t="s">
        <v>128</v>
      </c>
      <c r="M546">
        <v>90</v>
      </c>
    </row>
    <row r="547" spans="1:13" hidden="1" x14ac:dyDescent="0.45">
      <c r="A547" s="195">
        <v>45359</v>
      </c>
      <c r="B547" t="s">
        <v>2097</v>
      </c>
      <c r="C547">
        <v>2</v>
      </c>
      <c r="D547" s="87">
        <v>13579.09</v>
      </c>
      <c r="E547" s="87">
        <v>13579.09</v>
      </c>
      <c r="F547" t="s">
        <v>2098</v>
      </c>
      <c r="H547" t="s">
        <v>2099</v>
      </c>
      <c r="I547" t="s">
        <v>2100</v>
      </c>
      <c r="J547" t="s">
        <v>1904</v>
      </c>
      <c r="K547" t="s">
        <v>273</v>
      </c>
      <c r="L547" t="s">
        <v>128</v>
      </c>
      <c r="M547">
        <v>90</v>
      </c>
    </row>
    <row r="548" spans="1:13" hidden="1" x14ac:dyDescent="0.45">
      <c r="A548" s="195">
        <v>45359</v>
      </c>
      <c r="B548" t="s">
        <v>2101</v>
      </c>
      <c r="C548">
        <v>2</v>
      </c>
      <c r="D548" s="87">
        <v>3816.48</v>
      </c>
      <c r="E548" s="87">
        <v>3816.48</v>
      </c>
      <c r="F548" t="s">
        <v>2102</v>
      </c>
      <c r="H548" t="s">
        <v>2103</v>
      </c>
      <c r="I548" t="s">
        <v>2104</v>
      </c>
      <c r="K548" t="s">
        <v>273</v>
      </c>
      <c r="L548" t="s">
        <v>128</v>
      </c>
      <c r="M548">
        <v>90</v>
      </c>
    </row>
    <row r="549" spans="1:13" hidden="1" x14ac:dyDescent="0.45">
      <c r="A549" s="195">
        <v>45359</v>
      </c>
      <c r="B549" t="s">
        <v>2105</v>
      </c>
      <c r="C549">
        <v>4</v>
      </c>
      <c r="D549" s="87">
        <v>4175</v>
      </c>
      <c r="E549" s="87">
        <v>4175</v>
      </c>
      <c r="F549" t="s">
        <v>2106</v>
      </c>
      <c r="G549" t="s">
        <v>2107</v>
      </c>
      <c r="H549" t="s">
        <v>2108</v>
      </c>
      <c r="I549" t="s">
        <v>2109</v>
      </c>
      <c r="K549" t="s">
        <v>1325</v>
      </c>
      <c r="L549" t="s">
        <v>128</v>
      </c>
      <c r="M549">
        <v>804</v>
      </c>
    </row>
    <row r="550" spans="1:13" hidden="1" x14ac:dyDescent="0.45">
      <c r="A550" s="195">
        <v>45359</v>
      </c>
      <c r="B550" t="s">
        <v>2110</v>
      </c>
      <c r="C550">
        <v>4</v>
      </c>
      <c r="D550" s="87">
        <v>6000</v>
      </c>
      <c r="E550" s="87">
        <v>6000</v>
      </c>
      <c r="F550" t="s">
        <v>2111</v>
      </c>
      <c r="G550" t="s">
        <v>2112</v>
      </c>
      <c r="H550" t="s">
        <v>317</v>
      </c>
      <c r="K550" t="s">
        <v>2113</v>
      </c>
      <c r="L550" t="s">
        <v>128</v>
      </c>
      <c r="M550">
        <v>261</v>
      </c>
    </row>
    <row r="551" spans="1:13" hidden="1" x14ac:dyDescent="0.45">
      <c r="A551" s="195">
        <v>45359</v>
      </c>
      <c r="B551" t="s">
        <v>2114</v>
      </c>
      <c r="C551">
        <v>4</v>
      </c>
      <c r="D551" s="87">
        <v>4000</v>
      </c>
      <c r="E551" s="87">
        <v>4000</v>
      </c>
      <c r="F551" t="s">
        <v>2115</v>
      </c>
      <c r="G551" t="s">
        <v>2116</v>
      </c>
      <c r="H551" t="s">
        <v>326</v>
      </c>
      <c r="I551" t="s">
        <v>327</v>
      </c>
      <c r="J551" t="s">
        <v>328</v>
      </c>
      <c r="K551" t="s">
        <v>2117</v>
      </c>
      <c r="L551" t="s">
        <v>128</v>
      </c>
      <c r="M551">
        <v>1468</v>
      </c>
    </row>
    <row r="552" spans="1:13" hidden="1" x14ac:dyDescent="0.45">
      <c r="A552" s="195">
        <v>45359</v>
      </c>
      <c r="B552" t="s">
        <v>2118</v>
      </c>
      <c r="C552">
        <v>4</v>
      </c>
      <c r="D552" s="87">
        <v>4000</v>
      </c>
      <c r="E552" s="87">
        <v>4000</v>
      </c>
      <c r="F552" t="s">
        <v>2119</v>
      </c>
      <c r="G552" t="s">
        <v>2120</v>
      </c>
      <c r="H552" t="s">
        <v>312</v>
      </c>
      <c r="K552" t="s">
        <v>2121</v>
      </c>
      <c r="L552" t="s">
        <v>128</v>
      </c>
      <c r="M552">
        <v>1262</v>
      </c>
    </row>
    <row r="553" spans="1:13" hidden="1" x14ac:dyDescent="0.45">
      <c r="A553" s="195">
        <v>45359</v>
      </c>
      <c r="B553" t="s">
        <v>2122</v>
      </c>
      <c r="C553">
        <v>4</v>
      </c>
      <c r="D553" s="87">
        <v>4800</v>
      </c>
      <c r="E553" s="87">
        <v>4800</v>
      </c>
      <c r="F553" t="s">
        <v>2123</v>
      </c>
      <c r="G553" t="s">
        <v>2124</v>
      </c>
      <c r="H553" t="s">
        <v>2125</v>
      </c>
      <c r="I553" t="s">
        <v>2126</v>
      </c>
      <c r="K553" t="s">
        <v>2127</v>
      </c>
      <c r="L553" t="s">
        <v>128</v>
      </c>
      <c r="M553">
        <v>1469</v>
      </c>
    </row>
    <row r="554" spans="1:13" hidden="1" x14ac:dyDescent="0.45">
      <c r="A554" s="195">
        <v>45359</v>
      </c>
      <c r="B554" t="s">
        <v>2128</v>
      </c>
      <c r="C554">
        <v>4</v>
      </c>
      <c r="D554" s="87">
        <v>1190.1600000000001</v>
      </c>
      <c r="E554" s="87">
        <v>1190.1600000000001</v>
      </c>
      <c r="F554" t="s">
        <v>2129</v>
      </c>
      <c r="G554" t="s">
        <v>2130</v>
      </c>
      <c r="H554" t="s">
        <v>2131</v>
      </c>
      <c r="K554" t="s">
        <v>2132</v>
      </c>
      <c r="L554" t="s">
        <v>128</v>
      </c>
      <c r="M554">
        <v>1420</v>
      </c>
    </row>
    <row r="555" spans="1:13" hidden="1" x14ac:dyDescent="0.45">
      <c r="A555" s="195">
        <v>45359</v>
      </c>
      <c r="B555" t="s">
        <v>2133</v>
      </c>
      <c r="C555">
        <v>4</v>
      </c>
      <c r="D555" s="87">
        <v>4000</v>
      </c>
      <c r="E555" s="87">
        <v>4000</v>
      </c>
      <c r="F555" t="s">
        <v>2134</v>
      </c>
      <c r="G555" t="s">
        <v>2135</v>
      </c>
      <c r="H555" t="s">
        <v>1056</v>
      </c>
      <c r="K555" t="s">
        <v>1058</v>
      </c>
      <c r="L555" t="s">
        <v>128</v>
      </c>
      <c r="M555">
        <v>1233</v>
      </c>
    </row>
    <row r="556" spans="1:13" hidden="1" x14ac:dyDescent="0.45">
      <c r="A556" s="195">
        <v>45359</v>
      </c>
      <c r="B556" t="s">
        <v>2136</v>
      </c>
      <c r="C556">
        <v>4</v>
      </c>
      <c r="D556" s="87">
        <v>2800</v>
      </c>
      <c r="E556" s="87">
        <v>2800</v>
      </c>
      <c r="F556" t="s">
        <v>2137</v>
      </c>
      <c r="G556" t="s">
        <v>2138</v>
      </c>
      <c r="H556" t="s">
        <v>409</v>
      </c>
      <c r="I556" t="s">
        <v>410</v>
      </c>
      <c r="K556" t="s">
        <v>688</v>
      </c>
      <c r="L556" t="s">
        <v>128</v>
      </c>
      <c r="M556">
        <v>195</v>
      </c>
    </row>
    <row r="557" spans="1:13" hidden="1" x14ac:dyDescent="0.45">
      <c r="A557" s="195">
        <v>45359</v>
      </c>
      <c r="B557" t="s">
        <v>2139</v>
      </c>
      <c r="C557">
        <v>4</v>
      </c>
      <c r="D557" s="87">
        <v>6000</v>
      </c>
      <c r="E557" s="87">
        <v>6000</v>
      </c>
      <c r="F557" t="s">
        <v>2140</v>
      </c>
      <c r="G557" t="s">
        <v>2141</v>
      </c>
      <c r="H557" t="s">
        <v>2142</v>
      </c>
      <c r="K557" t="s">
        <v>984</v>
      </c>
      <c r="L557" t="s">
        <v>128</v>
      </c>
      <c r="M557">
        <v>748</v>
      </c>
    </row>
    <row r="558" spans="1:13" hidden="1" x14ac:dyDescent="0.45">
      <c r="A558" s="195">
        <v>45362</v>
      </c>
      <c r="B558" t="s">
        <v>2143</v>
      </c>
      <c r="C558">
        <v>4</v>
      </c>
      <c r="D558" s="87">
        <v>17197</v>
      </c>
      <c r="E558" s="87">
        <v>17197</v>
      </c>
      <c r="F558" t="s">
        <v>2144</v>
      </c>
      <c r="G558" t="s">
        <v>2145</v>
      </c>
      <c r="H558" t="s">
        <v>2146</v>
      </c>
      <c r="I558" t="s">
        <v>1324</v>
      </c>
      <c r="K558" t="s">
        <v>1386</v>
      </c>
      <c r="L558" t="s">
        <v>128</v>
      </c>
      <c r="M558">
        <v>87</v>
      </c>
    </row>
    <row r="559" spans="1:13" hidden="1" x14ac:dyDescent="0.45">
      <c r="A559" s="195">
        <v>45362</v>
      </c>
      <c r="B559" t="s">
        <v>2147</v>
      </c>
      <c r="C559">
        <v>4</v>
      </c>
      <c r="D559" s="87">
        <v>1837</v>
      </c>
      <c r="E559" s="87">
        <v>1837</v>
      </c>
      <c r="F559" t="s">
        <v>2148</v>
      </c>
      <c r="G559" t="s">
        <v>2149</v>
      </c>
      <c r="H559" t="s">
        <v>2150</v>
      </c>
      <c r="I559" t="s">
        <v>1324</v>
      </c>
      <c r="K559" t="s">
        <v>1509</v>
      </c>
      <c r="L559" t="s">
        <v>128</v>
      </c>
      <c r="M559">
        <v>18</v>
      </c>
    </row>
    <row r="560" spans="1:13" hidden="1" x14ac:dyDescent="0.45">
      <c r="A560" s="195">
        <v>45362</v>
      </c>
      <c r="B560" t="s">
        <v>2151</v>
      </c>
      <c r="C560">
        <v>4</v>
      </c>
      <c r="D560" s="87">
        <v>9911.0400000000009</v>
      </c>
      <c r="E560" s="87">
        <v>9911.0400000000009</v>
      </c>
      <c r="F560" t="s">
        <v>2152</v>
      </c>
      <c r="G560" t="s">
        <v>2153</v>
      </c>
      <c r="H560" t="s">
        <v>2154</v>
      </c>
      <c r="K560" t="s">
        <v>2155</v>
      </c>
      <c r="L560" t="s">
        <v>128</v>
      </c>
      <c r="M560">
        <v>331</v>
      </c>
    </row>
    <row r="561" spans="1:13" hidden="1" x14ac:dyDescent="0.45">
      <c r="A561" s="195">
        <v>45362</v>
      </c>
      <c r="B561" t="s">
        <v>2156</v>
      </c>
      <c r="C561">
        <v>4</v>
      </c>
      <c r="D561" s="87">
        <v>243600</v>
      </c>
      <c r="E561" s="87">
        <v>243600</v>
      </c>
      <c r="F561" t="s">
        <v>2157</v>
      </c>
      <c r="G561" t="s">
        <v>2158</v>
      </c>
      <c r="H561" t="s">
        <v>2159</v>
      </c>
      <c r="I561" t="s">
        <v>2160</v>
      </c>
      <c r="K561" t="s">
        <v>1393</v>
      </c>
      <c r="L561" t="s">
        <v>128</v>
      </c>
      <c r="M561">
        <v>1415</v>
      </c>
    </row>
    <row r="562" spans="1:13" hidden="1" x14ac:dyDescent="0.45">
      <c r="A562" s="195">
        <v>45363</v>
      </c>
      <c r="B562" t="s">
        <v>2161</v>
      </c>
      <c r="C562">
        <v>4</v>
      </c>
      <c r="D562" s="87">
        <v>2000</v>
      </c>
      <c r="E562" s="87">
        <v>2000</v>
      </c>
      <c r="F562" t="s">
        <v>2162</v>
      </c>
      <c r="G562" t="s">
        <v>2163</v>
      </c>
      <c r="H562" t="s">
        <v>312</v>
      </c>
      <c r="K562" t="s">
        <v>2164</v>
      </c>
      <c r="L562" t="s">
        <v>128</v>
      </c>
      <c r="M562">
        <v>1470</v>
      </c>
    </row>
    <row r="563" spans="1:13" hidden="1" x14ac:dyDescent="0.45">
      <c r="A563" s="195">
        <v>45363</v>
      </c>
      <c r="B563" t="s">
        <v>2165</v>
      </c>
      <c r="C563">
        <v>4</v>
      </c>
      <c r="D563" s="87">
        <v>6000</v>
      </c>
      <c r="E563" s="87">
        <v>6000</v>
      </c>
      <c r="F563" t="s">
        <v>2166</v>
      </c>
      <c r="G563" t="s">
        <v>2167</v>
      </c>
      <c r="H563" t="s">
        <v>317</v>
      </c>
      <c r="K563" t="s">
        <v>2168</v>
      </c>
      <c r="L563" t="s">
        <v>128</v>
      </c>
      <c r="M563">
        <v>73</v>
      </c>
    </row>
    <row r="564" spans="1:13" hidden="1" x14ac:dyDescent="0.45">
      <c r="A564" s="195">
        <v>45363</v>
      </c>
      <c r="B564" t="s">
        <v>2169</v>
      </c>
      <c r="C564">
        <v>4</v>
      </c>
      <c r="D564" s="87">
        <v>2400</v>
      </c>
      <c r="E564" s="87">
        <v>2400</v>
      </c>
      <c r="F564" t="s">
        <v>2170</v>
      </c>
      <c r="G564" t="s">
        <v>2171</v>
      </c>
      <c r="H564" t="s">
        <v>729</v>
      </c>
      <c r="K564" t="s">
        <v>2172</v>
      </c>
      <c r="L564" t="s">
        <v>128</v>
      </c>
      <c r="M564">
        <v>414</v>
      </c>
    </row>
    <row r="565" spans="1:13" hidden="1" x14ac:dyDescent="0.45">
      <c r="A565" s="195">
        <v>45363</v>
      </c>
      <c r="B565" t="s">
        <v>2173</v>
      </c>
      <c r="C565">
        <v>4</v>
      </c>
      <c r="D565" s="87">
        <v>1040</v>
      </c>
      <c r="E565" s="87">
        <v>1040</v>
      </c>
      <c r="F565" t="s">
        <v>2174</v>
      </c>
      <c r="G565" t="s">
        <v>2175</v>
      </c>
      <c r="H565" t="s">
        <v>2176</v>
      </c>
      <c r="I565" t="s">
        <v>2177</v>
      </c>
      <c r="K565" t="s">
        <v>586</v>
      </c>
      <c r="L565" t="s">
        <v>128</v>
      </c>
      <c r="M565">
        <v>462</v>
      </c>
    </row>
    <row r="566" spans="1:13" hidden="1" x14ac:dyDescent="0.45">
      <c r="A566" s="195">
        <v>45364</v>
      </c>
      <c r="B566" t="s">
        <v>2178</v>
      </c>
      <c r="C566">
        <v>2</v>
      </c>
      <c r="D566" s="87">
        <v>2432</v>
      </c>
      <c r="E566" s="87">
        <v>2432</v>
      </c>
      <c r="H566" t="s">
        <v>1548</v>
      </c>
      <c r="L566" t="s">
        <v>128</v>
      </c>
    </row>
    <row r="567" spans="1:13" hidden="1" x14ac:dyDescent="0.45">
      <c r="A567" s="195">
        <v>45364</v>
      </c>
      <c r="B567" t="s">
        <v>2179</v>
      </c>
      <c r="C567">
        <v>4</v>
      </c>
      <c r="D567" s="87">
        <v>6000</v>
      </c>
      <c r="E567" s="87">
        <v>6000</v>
      </c>
      <c r="F567" t="s">
        <v>2180</v>
      </c>
      <c r="G567" t="s">
        <v>2181</v>
      </c>
      <c r="H567" t="s">
        <v>719</v>
      </c>
      <c r="K567" t="s">
        <v>2182</v>
      </c>
      <c r="L567" t="s">
        <v>128</v>
      </c>
      <c r="M567">
        <v>1308</v>
      </c>
    </row>
    <row r="568" spans="1:13" hidden="1" x14ac:dyDescent="0.45">
      <c r="A568" s="195">
        <v>45364</v>
      </c>
      <c r="B568" t="s">
        <v>2183</v>
      </c>
      <c r="C568">
        <v>4</v>
      </c>
      <c r="D568" s="87">
        <v>4000</v>
      </c>
      <c r="E568" s="87">
        <v>4000</v>
      </c>
      <c r="F568" t="s">
        <v>2184</v>
      </c>
      <c r="G568" t="s">
        <v>2185</v>
      </c>
      <c r="H568" t="s">
        <v>312</v>
      </c>
      <c r="K568" t="s">
        <v>2186</v>
      </c>
      <c r="L568" t="s">
        <v>128</v>
      </c>
      <c r="M568">
        <v>1471</v>
      </c>
    </row>
    <row r="569" spans="1:13" hidden="1" x14ac:dyDescent="0.45">
      <c r="A569" s="195">
        <v>45364</v>
      </c>
      <c r="B569" t="s">
        <v>2187</v>
      </c>
      <c r="C569">
        <v>4</v>
      </c>
      <c r="D569" s="87">
        <v>4000</v>
      </c>
      <c r="E569" s="87">
        <v>4000</v>
      </c>
      <c r="F569" t="s">
        <v>2188</v>
      </c>
      <c r="G569" t="s">
        <v>2189</v>
      </c>
      <c r="H569" t="s">
        <v>312</v>
      </c>
      <c r="K569" t="s">
        <v>2190</v>
      </c>
      <c r="L569" t="s">
        <v>128</v>
      </c>
      <c r="M569">
        <v>1472</v>
      </c>
    </row>
    <row r="570" spans="1:13" hidden="1" x14ac:dyDescent="0.45">
      <c r="A570" s="195">
        <v>45364</v>
      </c>
      <c r="B570" t="s">
        <v>2191</v>
      </c>
      <c r="C570">
        <v>2</v>
      </c>
      <c r="D570" s="87">
        <v>2432</v>
      </c>
      <c r="E570" s="87">
        <v>2432</v>
      </c>
      <c r="F570" t="s">
        <v>2192</v>
      </c>
      <c r="H570" t="s">
        <v>517</v>
      </c>
      <c r="K570" t="s">
        <v>1357</v>
      </c>
      <c r="L570" t="s">
        <v>128</v>
      </c>
      <c r="M570">
        <v>264</v>
      </c>
    </row>
    <row r="571" spans="1:13" hidden="1" x14ac:dyDescent="0.45">
      <c r="A571" s="195">
        <v>45364</v>
      </c>
      <c r="B571" t="s">
        <v>2193</v>
      </c>
      <c r="C571">
        <v>4</v>
      </c>
      <c r="D571" s="87">
        <v>4864</v>
      </c>
      <c r="E571" s="87">
        <v>4864</v>
      </c>
      <c r="F571" t="s">
        <v>2194</v>
      </c>
      <c r="G571" t="s">
        <v>2195</v>
      </c>
      <c r="H571" t="s">
        <v>2196</v>
      </c>
      <c r="K571" t="s">
        <v>2197</v>
      </c>
      <c r="L571" t="s">
        <v>128</v>
      </c>
      <c r="M571">
        <v>907</v>
      </c>
    </row>
    <row r="572" spans="1:13" hidden="1" x14ac:dyDescent="0.45">
      <c r="A572" s="195">
        <v>45364</v>
      </c>
      <c r="B572" t="s">
        <v>2198</v>
      </c>
      <c r="C572">
        <v>9</v>
      </c>
      <c r="D572" s="87">
        <v>104000.02</v>
      </c>
      <c r="E572" s="87">
        <v>104000.02</v>
      </c>
      <c r="F572" t="s">
        <v>2199</v>
      </c>
      <c r="G572" t="s">
        <v>2200</v>
      </c>
      <c r="H572" t="s">
        <v>2201</v>
      </c>
      <c r="K572" t="s">
        <v>2172</v>
      </c>
      <c r="L572" t="s">
        <v>128</v>
      </c>
      <c r="M572">
        <v>414</v>
      </c>
    </row>
    <row r="573" spans="1:13" hidden="1" x14ac:dyDescent="0.45">
      <c r="A573" s="195">
        <v>45364</v>
      </c>
      <c r="B573" t="s">
        <v>2202</v>
      </c>
      <c r="C573">
        <v>4</v>
      </c>
      <c r="D573" s="87">
        <v>48202.04</v>
      </c>
      <c r="E573" s="87">
        <v>48202.04</v>
      </c>
      <c r="F573" t="s">
        <v>2203</v>
      </c>
      <c r="H573" t="s">
        <v>2204</v>
      </c>
      <c r="I573" t="s">
        <v>2205</v>
      </c>
      <c r="J573" t="s">
        <v>2206</v>
      </c>
      <c r="L573" t="s">
        <v>128</v>
      </c>
    </row>
    <row r="574" spans="1:13" hidden="1" x14ac:dyDescent="0.45">
      <c r="A574" s="195">
        <v>45364</v>
      </c>
      <c r="B574" t="s">
        <v>2207</v>
      </c>
      <c r="C574">
        <v>4</v>
      </c>
      <c r="D574" s="87">
        <v>111731.12</v>
      </c>
      <c r="E574" s="87">
        <v>111731.12</v>
      </c>
      <c r="F574" t="s">
        <v>2208</v>
      </c>
      <c r="H574" t="s">
        <v>2209</v>
      </c>
      <c r="I574" t="s">
        <v>2210</v>
      </c>
      <c r="L574" t="s">
        <v>128</v>
      </c>
    </row>
    <row r="575" spans="1:13" hidden="1" x14ac:dyDescent="0.45">
      <c r="A575" s="195">
        <v>45364</v>
      </c>
      <c r="B575" t="s">
        <v>2211</v>
      </c>
      <c r="C575">
        <v>2</v>
      </c>
      <c r="D575" s="87">
        <v>30000</v>
      </c>
      <c r="E575" s="87">
        <v>30000</v>
      </c>
      <c r="H575" t="s">
        <v>268</v>
      </c>
      <c r="L575" t="s">
        <v>128</v>
      </c>
    </row>
    <row r="576" spans="1:13" hidden="1" x14ac:dyDescent="0.45">
      <c r="A576" s="195">
        <v>45364</v>
      </c>
      <c r="B576" t="s">
        <v>2212</v>
      </c>
      <c r="C576">
        <v>2</v>
      </c>
      <c r="D576" s="87">
        <v>2920</v>
      </c>
      <c r="E576" s="87">
        <v>2920</v>
      </c>
      <c r="H576" t="s">
        <v>268</v>
      </c>
      <c r="L576" t="s">
        <v>128</v>
      </c>
    </row>
    <row r="577" spans="1:13" hidden="1" x14ac:dyDescent="0.45">
      <c r="A577" s="195">
        <v>45365</v>
      </c>
      <c r="B577" t="s">
        <v>2213</v>
      </c>
      <c r="C577">
        <v>9</v>
      </c>
      <c r="D577" s="87">
        <v>153576</v>
      </c>
      <c r="E577" s="87">
        <v>153576</v>
      </c>
      <c r="F577" t="s">
        <v>2214</v>
      </c>
      <c r="G577">
        <v>300000011</v>
      </c>
      <c r="H577" t="s">
        <v>2215</v>
      </c>
      <c r="I577" t="s">
        <v>531</v>
      </c>
      <c r="K577" t="s">
        <v>533</v>
      </c>
      <c r="L577" t="s">
        <v>128</v>
      </c>
      <c r="M577">
        <v>553</v>
      </c>
    </row>
    <row r="578" spans="1:13" hidden="1" x14ac:dyDescent="0.45">
      <c r="A578" s="195">
        <v>45365</v>
      </c>
      <c r="B578" t="s">
        <v>2216</v>
      </c>
      <c r="C578">
        <v>4</v>
      </c>
      <c r="D578" s="87">
        <v>4000</v>
      </c>
      <c r="E578" s="87">
        <v>4000</v>
      </c>
      <c r="F578" t="s">
        <v>2217</v>
      </c>
      <c r="G578" t="s">
        <v>2218</v>
      </c>
      <c r="H578" t="s">
        <v>542</v>
      </c>
      <c r="K578" t="s">
        <v>2219</v>
      </c>
      <c r="L578" t="s">
        <v>128</v>
      </c>
      <c r="M578">
        <v>1473</v>
      </c>
    </row>
    <row r="579" spans="1:13" hidden="1" x14ac:dyDescent="0.45">
      <c r="A579" s="195">
        <v>45365</v>
      </c>
      <c r="B579" t="s">
        <v>2220</v>
      </c>
      <c r="C579">
        <v>4</v>
      </c>
      <c r="D579" s="87">
        <v>3000</v>
      </c>
      <c r="E579" s="87">
        <v>3000</v>
      </c>
      <c r="F579" t="s">
        <v>2221</v>
      </c>
      <c r="G579" t="s">
        <v>2222</v>
      </c>
      <c r="H579" t="s">
        <v>312</v>
      </c>
      <c r="K579" t="s">
        <v>2223</v>
      </c>
      <c r="L579" t="s">
        <v>128</v>
      </c>
      <c r="M579">
        <v>1474</v>
      </c>
    </row>
    <row r="580" spans="1:13" hidden="1" x14ac:dyDescent="0.45">
      <c r="A580" s="195">
        <v>45365</v>
      </c>
      <c r="B580" t="s">
        <v>2224</v>
      </c>
      <c r="C580">
        <v>1</v>
      </c>
      <c r="D580">
        <v>0</v>
      </c>
      <c r="E580">
        <v>0</v>
      </c>
      <c r="F580" t="s">
        <v>2225</v>
      </c>
      <c r="H580" t="s">
        <v>397</v>
      </c>
      <c r="K580" t="s">
        <v>398</v>
      </c>
      <c r="L580" t="s">
        <v>128</v>
      </c>
      <c r="M580">
        <v>706</v>
      </c>
    </row>
    <row r="581" spans="1:13" hidden="1" x14ac:dyDescent="0.45">
      <c r="A581" s="195">
        <v>45365</v>
      </c>
      <c r="B581" t="s">
        <v>2226</v>
      </c>
      <c r="C581">
        <v>4</v>
      </c>
      <c r="D581" s="87">
        <v>6000</v>
      </c>
      <c r="E581" s="87">
        <v>6000</v>
      </c>
      <c r="F581" t="s">
        <v>2227</v>
      </c>
      <c r="G581" t="s">
        <v>2228</v>
      </c>
      <c r="H581" t="s">
        <v>312</v>
      </c>
      <c r="K581" t="s">
        <v>2229</v>
      </c>
      <c r="L581" t="s">
        <v>128</v>
      </c>
      <c r="M581">
        <v>1475</v>
      </c>
    </row>
    <row r="582" spans="1:13" hidden="1" x14ac:dyDescent="0.45">
      <c r="A582" s="195">
        <v>45365</v>
      </c>
      <c r="B582" t="s">
        <v>2230</v>
      </c>
      <c r="C582">
        <v>40</v>
      </c>
      <c r="D582" s="87">
        <v>778416</v>
      </c>
      <c r="E582" s="87">
        <v>778416</v>
      </c>
      <c r="F582" t="s">
        <v>2231</v>
      </c>
      <c r="G582" t="s">
        <v>2232</v>
      </c>
      <c r="H582" t="s">
        <v>2233</v>
      </c>
      <c r="K582" t="s">
        <v>920</v>
      </c>
      <c r="L582" t="s">
        <v>128</v>
      </c>
      <c r="M582">
        <v>1002</v>
      </c>
    </row>
    <row r="583" spans="1:13" hidden="1" x14ac:dyDescent="0.45">
      <c r="A583" s="195">
        <v>45365</v>
      </c>
      <c r="B583" t="s">
        <v>2234</v>
      </c>
      <c r="C583">
        <v>4</v>
      </c>
      <c r="D583" s="87">
        <v>8000</v>
      </c>
      <c r="E583" s="87">
        <v>8000</v>
      </c>
      <c r="F583" t="s">
        <v>2235</v>
      </c>
      <c r="G583" t="s">
        <v>2236</v>
      </c>
      <c r="H583" t="s">
        <v>2237</v>
      </c>
      <c r="I583" t="s">
        <v>2238</v>
      </c>
      <c r="K583" t="s">
        <v>554</v>
      </c>
      <c r="L583" t="s">
        <v>128</v>
      </c>
      <c r="M583">
        <v>359</v>
      </c>
    </row>
    <row r="584" spans="1:13" hidden="1" x14ac:dyDescent="0.45">
      <c r="A584" s="195">
        <v>45365</v>
      </c>
      <c r="B584" t="s">
        <v>2239</v>
      </c>
      <c r="C584">
        <v>5</v>
      </c>
      <c r="D584" s="87">
        <v>12222</v>
      </c>
      <c r="E584" s="87">
        <v>12222</v>
      </c>
      <c r="F584" t="s">
        <v>2240</v>
      </c>
      <c r="G584" t="s">
        <v>2232</v>
      </c>
      <c r="H584" t="s">
        <v>2233</v>
      </c>
      <c r="K584" t="s">
        <v>936</v>
      </c>
      <c r="L584" t="s">
        <v>128</v>
      </c>
      <c r="M584">
        <v>1376</v>
      </c>
    </row>
    <row r="585" spans="1:13" hidden="1" x14ac:dyDescent="0.45">
      <c r="A585" s="195">
        <v>45365</v>
      </c>
      <c r="B585" t="s">
        <v>2241</v>
      </c>
      <c r="C585">
        <v>4</v>
      </c>
      <c r="D585" s="87">
        <v>26312</v>
      </c>
      <c r="E585" s="87">
        <v>26312</v>
      </c>
      <c r="F585" t="s">
        <v>2242</v>
      </c>
      <c r="G585" t="s">
        <v>2243</v>
      </c>
      <c r="H585" t="s">
        <v>2244</v>
      </c>
      <c r="I585" t="s">
        <v>2245</v>
      </c>
      <c r="K585" t="s">
        <v>463</v>
      </c>
      <c r="L585" t="s">
        <v>128</v>
      </c>
      <c r="M585">
        <v>705</v>
      </c>
    </row>
    <row r="586" spans="1:13" hidden="1" x14ac:dyDescent="0.45">
      <c r="A586" s="195">
        <v>45365</v>
      </c>
      <c r="B586" t="s">
        <v>2246</v>
      </c>
      <c r="C586">
        <v>4</v>
      </c>
      <c r="D586" s="87">
        <v>169708</v>
      </c>
      <c r="E586" s="87">
        <v>169708</v>
      </c>
      <c r="F586" t="s">
        <v>2247</v>
      </c>
      <c r="G586" t="s">
        <v>2248</v>
      </c>
      <c r="H586" t="s">
        <v>2249</v>
      </c>
      <c r="I586" t="s">
        <v>712</v>
      </c>
      <c r="K586" t="s">
        <v>463</v>
      </c>
      <c r="L586" t="s">
        <v>128</v>
      </c>
      <c r="M586">
        <v>705</v>
      </c>
    </row>
    <row r="587" spans="1:13" hidden="1" x14ac:dyDescent="0.45">
      <c r="A587" s="195">
        <v>45365</v>
      </c>
      <c r="B587" t="s">
        <v>2250</v>
      </c>
      <c r="C587">
        <v>4</v>
      </c>
      <c r="D587" s="87">
        <v>52148</v>
      </c>
      <c r="E587" s="87">
        <v>52148</v>
      </c>
      <c r="F587" t="s">
        <v>2251</v>
      </c>
      <c r="G587" t="s">
        <v>2252</v>
      </c>
      <c r="H587" t="s">
        <v>2253</v>
      </c>
      <c r="I587" t="s">
        <v>2254</v>
      </c>
      <c r="K587" t="s">
        <v>463</v>
      </c>
      <c r="L587" t="s">
        <v>128</v>
      </c>
      <c r="M587">
        <v>705</v>
      </c>
    </row>
    <row r="588" spans="1:13" hidden="1" x14ac:dyDescent="0.45">
      <c r="A588" s="195">
        <v>45365</v>
      </c>
      <c r="B588" t="s">
        <v>2255</v>
      </c>
      <c r="C588">
        <v>2</v>
      </c>
      <c r="D588" s="87">
        <v>2000</v>
      </c>
      <c r="E588" s="87">
        <v>2000</v>
      </c>
      <c r="H588" t="s">
        <v>268</v>
      </c>
      <c r="L588" t="s">
        <v>128</v>
      </c>
    </row>
    <row r="589" spans="1:13" hidden="1" x14ac:dyDescent="0.45">
      <c r="A589" s="195">
        <v>45366</v>
      </c>
      <c r="B589" t="s">
        <v>2256</v>
      </c>
      <c r="C589">
        <v>2</v>
      </c>
      <c r="D589" s="87">
        <v>19009</v>
      </c>
      <c r="E589" s="87">
        <v>19009</v>
      </c>
      <c r="H589" t="s">
        <v>2257</v>
      </c>
      <c r="L589" t="s">
        <v>128</v>
      </c>
    </row>
    <row r="590" spans="1:13" hidden="1" x14ac:dyDescent="0.45">
      <c r="A590" s="195">
        <v>45366</v>
      </c>
      <c r="B590" t="s">
        <v>2258</v>
      </c>
      <c r="C590">
        <v>4</v>
      </c>
      <c r="D590" s="87">
        <v>3000</v>
      </c>
      <c r="E590" s="87">
        <v>3000</v>
      </c>
      <c r="F590" t="s">
        <v>2259</v>
      </c>
      <c r="G590" t="s">
        <v>2260</v>
      </c>
      <c r="H590" t="s">
        <v>2261</v>
      </c>
      <c r="I590" t="s">
        <v>878</v>
      </c>
      <c r="K590" t="s">
        <v>596</v>
      </c>
      <c r="L590" t="s">
        <v>128</v>
      </c>
      <c r="M590">
        <v>1416</v>
      </c>
    </row>
    <row r="591" spans="1:13" hidden="1" x14ac:dyDescent="0.45">
      <c r="A591" s="195">
        <v>45366</v>
      </c>
      <c r="B591" t="s">
        <v>2262</v>
      </c>
      <c r="C591">
        <v>7</v>
      </c>
      <c r="D591" s="87">
        <v>80000</v>
      </c>
      <c r="E591" s="87">
        <v>80000</v>
      </c>
      <c r="F591" t="s">
        <v>2263</v>
      </c>
      <c r="G591" t="s">
        <v>2264</v>
      </c>
      <c r="H591" t="s">
        <v>2265</v>
      </c>
      <c r="K591" t="s">
        <v>486</v>
      </c>
      <c r="L591" t="s">
        <v>128</v>
      </c>
      <c r="M591">
        <v>1113</v>
      </c>
    </row>
    <row r="592" spans="1:13" hidden="1" x14ac:dyDescent="0.45">
      <c r="A592" s="195">
        <v>45366</v>
      </c>
      <c r="B592" t="s">
        <v>2266</v>
      </c>
      <c r="C592">
        <v>4</v>
      </c>
      <c r="D592" s="87">
        <v>61276</v>
      </c>
      <c r="E592" s="87">
        <v>61276</v>
      </c>
      <c r="F592" t="s">
        <v>2267</v>
      </c>
      <c r="G592" t="s">
        <v>2268</v>
      </c>
      <c r="H592" t="s">
        <v>2269</v>
      </c>
      <c r="K592" t="s">
        <v>424</v>
      </c>
      <c r="L592" t="s">
        <v>128</v>
      </c>
      <c r="M592">
        <v>112</v>
      </c>
    </row>
    <row r="593" spans="1:13" hidden="1" x14ac:dyDescent="0.45">
      <c r="A593" s="195">
        <v>45366</v>
      </c>
      <c r="B593" t="s">
        <v>2270</v>
      </c>
      <c r="C593">
        <v>4</v>
      </c>
      <c r="D593" s="87">
        <v>5600.02</v>
      </c>
      <c r="E593" s="87">
        <v>5600.02</v>
      </c>
      <c r="F593" t="s">
        <v>2271</v>
      </c>
      <c r="G593" t="s">
        <v>2272</v>
      </c>
      <c r="H593" t="s">
        <v>2273</v>
      </c>
      <c r="I593" t="s">
        <v>2274</v>
      </c>
      <c r="K593" t="s">
        <v>1559</v>
      </c>
      <c r="L593" t="s">
        <v>128</v>
      </c>
      <c r="M593">
        <v>1245</v>
      </c>
    </row>
    <row r="594" spans="1:13" hidden="1" x14ac:dyDescent="0.45">
      <c r="A594" s="195">
        <v>45366</v>
      </c>
      <c r="B594" t="s">
        <v>2275</v>
      </c>
      <c r="C594">
        <v>3</v>
      </c>
      <c r="D594" s="87">
        <v>93429</v>
      </c>
      <c r="E594" s="87">
        <v>93429</v>
      </c>
      <c r="F594" t="s">
        <v>2276</v>
      </c>
      <c r="H594" t="s">
        <v>2277</v>
      </c>
      <c r="K594" t="s">
        <v>854</v>
      </c>
      <c r="L594" t="s">
        <v>128</v>
      </c>
      <c r="M594">
        <v>3</v>
      </c>
    </row>
    <row r="595" spans="1:13" hidden="1" x14ac:dyDescent="0.45">
      <c r="A595" s="195">
        <v>45366</v>
      </c>
      <c r="B595" t="s">
        <v>2278</v>
      </c>
      <c r="C595">
        <v>4</v>
      </c>
      <c r="D595" s="87">
        <v>12020</v>
      </c>
      <c r="E595" s="87">
        <v>12020</v>
      </c>
      <c r="F595" t="s">
        <v>2279</v>
      </c>
      <c r="G595" t="s">
        <v>2280</v>
      </c>
      <c r="H595" t="s">
        <v>2281</v>
      </c>
      <c r="I595" t="s">
        <v>2282</v>
      </c>
      <c r="K595" t="s">
        <v>2283</v>
      </c>
      <c r="L595" t="s">
        <v>128</v>
      </c>
      <c r="M595">
        <v>818</v>
      </c>
    </row>
    <row r="596" spans="1:13" hidden="1" x14ac:dyDescent="0.45">
      <c r="A596" s="195">
        <v>45366</v>
      </c>
      <c r="B596" t="s">
        <v>2284</v>
      </c>
      <c r="C596">
        <v>4</v>
      </c>
      <c r="D596" s="87">
        <v>2800</v>
      </c>
      <c r="E596" s="87">
        <v>2800</v>
      </c>
      <c r="F596" t="s">
        <v>2285</v>
      </c>
      <c r="G596" t="s">
        <v>2286</v>
      </c>
      <c r="H596" t="s">
        <v>686</v>
      </c>
      <c r="I596" t="s">
        <v>687</v>
      </c>
      <c r="K596" t="s">
        <v>688</v>
      </c>
      <c r="L596" t="s">
        <v>128</v>
      </c>
      <c r="M596">
        <v>195</v>
      </c>
    </row>
    <row r="597" spans="1:13" hidden="1" x14ac:dyDescent="0.45">
      <c r="A597" s="195">
        <v>45366</v>
      </c>
      <c r="B597" t="s">
        <v>2287</v>
      </c>
      <c r="C597">
        <v>2</v>
      </c>
      <c r="D597" s="87">
        <v>1738</v>
      </c>
      <c r="E597" s="87">
        <v>1738</v>
      </c>
      <c r="H597" t="s">
        <v>268</v>
      </c>
      <c r="L597" t="s">
        <v>128</v>
      </c>
    </row>
    <row r="598" spans="1:13" hidden="1" x14ac:dyDescent="0.45">
      <c r="A598" s="195">
        <v>45366</v>
      </c>
      <c r="B598" t="s">
        <v>2288</v>
      </c>
      <c r="C598">
        <v>2</v>
      </c>
      <c r="D598" s="87">
        <v>1738</v>
      </c>
      <c r="E598" s="87">
        <v>1738</v>
      </c>
      <c r="H598" t="s">
        <v>268</v>
      </c>
      <c r="L598" t="s">
        <v>128</v>
      </c>
    </row>
    <row r="599" spans="1:13" hidden="1" x14ac:dyDescent="0.45">
      <c r="A599" s="195">
        <v>45370</v>
      </c>
      <c r="B599" t="s">
        <v>2289</v>
      </c>
      <c r="C599">
        <v>2</v>
      </c>
      <c r="D599" s="87">
        <v>15582</v>
      </c>
      <c r="E599" s="87">
        <v>15582</v>
      </c>
      <c r="H599" t="s">
        <v>2290</v>
      </c>
      <c r="L599" t="s">
        <v>128</v>
      </c>
    </row>
    <row r="600" spans="1:13" hidden="1" x14ac:dyDescent="0.45">
      <c r="A600" s="195">
        <v>45370</v>
      </c>
      <c r="B600" t="s">
        <v>2291</v>
      </c>
      <c r="C600">
        <v>4</v>
      </c>
      <c r="D600" s="87">
        <v>2000</v>
      </c>
      <c r="E600" s="87">
        <v>2000</v>
      </c>
      <c r="F600" t="s">
        <v>2292</v>
      </c>
      <c r="G600" t="s">
        <v>2293</v>
      </c>
      <c r="H600" t="s">
        <v>312</v>
      </c>
      <c r="K600" t="s">
        <v>2294</v>
      </c>
      <c r="L600" t="s">
        <v>128</v>
      </c>
      <c r="M600">
        <v>1476</v>
      </c>
    </row>
    <row r="601" spans="1:13" hidden="1" x14ac:dyDescent="0.45">
      <c r="A601" s="195">
        <v>45370</v>
      </c>
      <c r="B601" t="s">
        <v>2295</v>
      </c>
      <c r="C601">
        <v>4</v>
      </c>
      <c r="D601" s="87">
        <v>3000</v>
      </c>
      <c r="E601" s="87">
        <v>3000</v>
      </c>
      <c r="F601" t="s">
        <v>2296</v>
      </c>
      <c r="G601" t="s">
        <v>2297</v>
      </c>
      <c r="H601" t="s">
        <v>542</v>
      </c>
      <c r="K601" t="s">
        <v>2298</v>
      </c>
      <c r="L601" t="s">
        <v>128</v>
      </c>
      <c r="M601">
        <v>1210</v>
      </c>
    </row>
    <row r="602" spans="1:13" hidden="1" x14ac:dyDescent="0.45">
      <c r="A602" s="195">
        <v>45370</v>
      </c>
      <c r="B602" t="s">
        <v>2299</v>
      </c>
      <c r="C602">
        <v>4</v>
      </c>
      <c r="D602" s="87">
        <v>31164</v>
      </c>
      <c r="E602" s="87">
        <v>31164</v>
      </c>
      <c r="F602" t="s">
        <v>2300</v>
      </c>
      <c r="G602" t="s">
        <v>2301</v>
      </c>
      <c r="H602" t="s">
        <v>2302</v>
      </c>
      <c r="I602" t="s">
        <v>2303</v>
      </c>
      <c r="K602" t="s">
        <v>2304</v>
      </c>
      <c r="L602" t="s">
        <v>128</v>
      </c>
      <c r="M602">
        <v>1250</v>
      </c>
    </row>
    <row r="603" spans="1:13" hidden="1" x14ac:dyDescent="0.45">
      <c r="A603" s="195">
        <v>45370</v>
      </c>
      <c r="B603" t="s">
        <v>2305</v>
      </c>
      <c r="C603">
        <v>2</v>
      </c>
      <c r="D603" s="87">
        <v>15582</v>
      </c>
      <c r="E603" s="87">
        <v>15582</v>
      </c>
      <c r="F603" t="s">
        <v>2306</v>
      </c>
      <c r="H603" t="s">
        <v>2307</v>
      </c>
      <c r="K603" t="s">
        <v>273</v>
      </c>
      <c r="L603" t="s">
        <v>128</v>
      </c>
      <c r="M603">
        <v>90</v>
      </c>
    </row>
    <row r="604" spans="1:13" hidden="1" x14ac:dyDescent="0.45">
      <c r="A604" s="195">
        <v>45371</v>
      </c>
      <c r="B604" t="s">
        <v>2308</v>
      </c>
      <c r="C604">
        <v>5</v>
      </c>
      <c r="D604" s="87">
        <v>141288</v>
      </c>
      <c r="E604" s="87">
        <v>141288</v>
      </c>
      <c r="F604" t="s">
        <v>2309</v>
      </c>
      <c r="G604">
        <v>300000013</v>
      </c>
      <c r="H604" t="s">
        <v>2310</v>
      </c>
      <c r="I604" t="s">
        <v>531</v>
      </c>
      <c r="K604" t="s">
        <v>2311</v>
      </c>
      <c r="L604" t="s">
        <v>128</v>
      </c>
      <c r="M604">
        <v>1270</v>
      </c>
    </row>
    <row r="605" spans="1:13" hidden="1" x14ac:dyDescent="0.45">
      <c r="A605" s="195">
        <v>45371</v>
      </c>
      <c r="B605" t="s">
        <v>2312</v>
      </c>
      <c r="C605">
        <v>4</v>
      </c>
      <c r="D605" s="87">
        <v>15080</v>
      </c>
      <c r="E605" s="87">
        <v>15080</v>
      </c>
      <c r="F605" t="s">
        <v>2313</v>
      </c>
      <c r="G605" t="s">
        <v>2314</v>
      </c>
      <c r="H605" t="s">
        <v>2315</v>
      </c>
      <c r="I605" t="s">
        <v>2316</v>
      </c>
      <c r="K605" t="s">
        <v>2317</v>
      </c>
      <c r="L605" t="s">
        <v>128</v>
      </c>
      <c r="M605">
        <v>910</v>
      </c>
    </row>
    <row r="606" spans="1:13" hidden="1" x14ac:dyDescent="0.45">
      <c r="A606" s="195">
        <v>45371</v>
      </c>
      <c r="B606" t="s">
        <v>2318</v>
      </c>
      <c r="C606">
        <v>4</v>
      </c>
      <c r="D606" s="87">
        <v>2400</v>
      </c>
      <c r="E606" s="87">
        <v>2400</v>
      </c>
      <c r="F606" t="s">
        <v>2319</v>
      </c>
      <c r="G606" t="s">
        <v>2320</v>
      </c>
      <c r="H606" t="s">
        <v>409</v>
      </c>
      <c r="K606" t="s">
        <v>2321</v>
      </c>
      <c r="L606" t="s">
        <v>128</v>
      </c>
      <c r="M606">
        <v>797</v>
      </c>
    </row>
    <row r="607" spans="1:13" hidden="1" x14ac:dyDescent="0.45">
      <c r="A607" s="195">
        <v>45372</v>
      </c>
      <c r="B607" t="s">
        <v>2322</v>
      </c>
      <c r="C607">
        <v>2</v>
      </c>
      <c r="D607" s="87">
        <v>20000</v>
      </c>
      <c r="E607" s="87">
        <v>20000</v>
      </c>
      <c r="F607" t="s">
        <v>2323</v>
      </c>
      <c r="H607" t="s">
        <v>2324</v>
      </c>
      <c r="I607" t="s">
        <v>1915</v>
      </c>
      <c r="K607" t="s">
        <v>2016</v>
      </c>
      <c r="L607" t="s">
        <v>128</v>
      </c>
      <c r="M607">
        <v>1106</v>
      </c>
    </row>
    <row r="608" spans="1:13" hidden="1" x14ac:dyDescent="0.45">
      <c r="A608" s="195">
        <v>45372</v>
      </c>
      <c r="B608" t="s">
        <v>2325</v>
      </c>
      <c r="C608">
        <v>2</v>
      </c>
      <c r="D608" s="87">
        <v>35865.629999999997</v>
      </c>
      <c r="E608" s="87">
        <v>35865.629999999997</v>
      </c>
      <c r="F608" t="s">
        <v>2326</v>
      </c>
      <c r="H608" t="s">
        <v>2327</v>
      </c>
      <c r="I608" t="s">
        <v>1915</v>
      </c>
      <c r="K608" t="s">
        <v>273</v>
      </c>
      <c r="L608" t="s">
        <v>128</v>
      </c>
      <c r="M608">
        <v>90</v>
      </c>
    </row>
    <row r="609" spans="1:13" hidden="1" x14ac:dyDescent="0.45">
      <c r="A609" s="195">
        <v>45372</v>
      </c>
      <c r="B609" t="s">
        <v>2328</v>
      </c>
      <c r="C609">
        <v>4</v>
      </c>
      <c r="D609" s="87">
        <v>152927.6</v>
      </c>
      <c r="E609" s="87">
        <v>152927.6</v>
      </c>
      <c r="F609" t="s">
        <v>2329</v>
      </c>
      <c r="G609">
        <v>300000002</v>
      </c>
      <c r="H609" t="s">
        <v>2330</v>
      </c>
      <c r="I609" t="s">
        <v>1609</v>
      </c>
      <c r="K609" t="s">
        <v>342</v>
      </c>
      <c r="L609" t="s">
        <v>128</v>
      </c>
      <c r="M609">
        <v>1355</v>
      </c>
    </row>
    <row r="610" spans="1:13" hidden="1" x14ac:dyDescent="0.45">
      <c r="A610" s="195">
        <v>45372</v>
      </c>
      <c r="B610" t="s">
        <v>2331</v>
      </c>
      <c r="C610">
        <v>4</v>
      </c>
      <c r="D610" s="87">
        <v>11600</v>
      </c>
      <c r="E610" s="87">
        <v>11600</v>
      </c>
      <c r="F610" t="s">
        <v>2332</v>
      </c>
      <c r="G610" t="s">
        <v>2333</v>
      </c>
      <c r="H610" t="s">
        <v>2334</v>
      </c>
      <c r="K610" t="s">
        <v>2335</v>
      </c>
      <c r="L610" t="s">
        <v>128</v>
      </c>
      <c r="M610">
        <v>1477</v>
      </c>
    </row>
    <row r="611" spans="1:13" hidden="1" x14ac:dyDescent="0.45">
      <c r="A611" s="195">
        <v>45373</v>
      </c>
      <c r="B611" t="s">
        <v>2336</v>
      </c>
      <c r="C611">
        <v>2</v>
      </c>
      <c r="D611" s="87">
        <v>20000</v>
      </c>
      <c r="E611" s="87">
        <v>20000</v>
      </c>
      <c r="F611" t="s">
        <v>2337</v>
      </c>
      <c r="H611" t="s">
        <v>2337</v>
      </c>
      <c r="I611" t="s">
        <v>615</v>
      </c>
      <c r="J611" t="s">
        <v>616</v>
      </c>
      <c r="K611" t="s">
        <v>2016</v>
      </c>
      <c r="L611" t="s">
        <v>128</v>
      </c>
      <c r="M611">
        <v>1106</v>
      </c>
    </row>
    <row r="612" spans="1:13" hidden="1" x14ac:dyDescent="0.45">
      <c r="A612" s="195">
        <v>45373</v>
      </c>
      <c r="B612" t="s">
        <v>2338</v>
      </c>
      <c r="C612">
        <v>2</v>
      </c>
      <c r="D612" s="87">
        <v>24101.02</v>
      </c>
      <c r="E612" s="87">
        <v>24101.02</v>
      </c>
      <c r="F612" t="s">
        <v>2339</v>
      </c>
      <c r="H612" t="s">
        <v>2340</v>
      </c>
      <c r="I612" t="s">
        <v>615</v>
      </c>
      <c r="J612" t="s">
        <v>616</v>
      </c>
      <c r="K612" t="s">
        <v>273</v>
      </c>
      <c r="L612" t="s">
        <v>128</v>
      </c>
      <c r="M612">
        <v>90</v>
      </c>
    </row>
    <row r="613" spans="1:13" hidden="1" x14ac:dyDescent="0.45">
      <c r="A613" s="195">
        <v>45373</v>
      </c>
      <c r="B613" t="s">
        <v>2341</v>
      </c>
      <c r="C613">
        <v>4</v>
      </c>
      <c r="D613" s="87">
        <v>18628.8</v>
      </c>
      <c r="E613" s="87">
        <v>18628.8</v>
      </c>
      <c r="F613" t="s">
        <v>2342</v>
      </c>
      <c r="G613">
        <v>300000003</v>
      </c>
      <c r="H613" t="s">
        <v>2343</v>
      </c>
      <c r="I613" t="s">
        <v>1609</v>
      </c>
      <c r="K613" t="s">
        <v>348</v>
      </c>
      <c r="L613" t="s">
        <v>128</v>
      </c>
      <c r="M613">
        <v>1243</v>
      </c>
    </row>
    <row r="614" spans="1:13" hidden="1" x14ac:dyDescent="0.45">
      <c r="A614" s="195">
        <v>45373</v>
      </c>
      <c r="B614" t="s">
        <v>2344</v>
      </c>
      <c r="C614">
        <v>4</v>
      </c>
      <c r="D614" s="87">
        <v>34684</v>
      </c>
      <c r="E614" s="87">
        <v>34684</v>
      </c>
      <c r="F614" t="s">
        <v>2345</v>
      </c>
      <c r="G614">
        <v>300000004</v>
      </c>
      <c r="H614" t="s">
        <v>2346</v>
      </c>
      <c r="I614" t="s">
        <v>1609</v>
      </c>
      <c r="K614" t="s">
        <v>348</v>
      </c>
      <c r="L614" t="s">
        <v>128</v>
      </c>
      <c r="M614">
        <v>1243</v>
      </c>
    </row>
    <row r="615" spans="1:13" hidden="1" x14ac:dyDescent="0.45">
      <c r="A615" s="195">
        <v>45373</v>
      </c>
      <c r="B615" t="s">
        <v>2347</v>
      </c>
      <c r="C615">
        <v>4</v>
      </c>
      <c r="D615" s="87">
        <v>3200</v>
      </c>
      <c r="E615" s="87">
        <v>3200</v>
      </c>
      <c r="F615" t="s">
        <v>2348</v>
      </c>
      <c r="G615" t="s">
        <v>2349</v>
      </c>
      <c r="H615" t="s">
        <v>542</v>
      </c>
      <c r="K615" t="s">
        <v>2350</v>
      </c>
      <c r="L615" t="s">
        <v>128</v>
      </c>
      <c r="M615">
        <v>1478</v>
      </c>
    </row>
    <row r="616" spans="1:13" hidden="1" x14ac:dyDescent="0.45">
      <c r="A616" s="195">
        <v>45373</v>
      </c>
      <c r="B616" t="s">
        <v>2351</v>
      </c>
      <c r="C616">
        <v>4</v>
      </c>
      <c r="D616" s="87">
        <v>1400</v>
      </c>
      <c r="E616" s="87">
        <v>1400</v>
      </c>
      <c r="F616" t="s">
        <v>2352</v>
      </c>
      <c r="G616" t="s">
        <v>2353</v>
      </c>
      <c r="H616" t="s">
        <v>686</v>
      </c>
      <c r="I616" t="s">
        <v>687</v>
      </c>
      <c r="K616" t="s">
        <v>411</v>
      </c>
      <c r="L616" t="s">
        <v>128</v>
      </c>
      <c r="M616">
        <v>1126</v>
      </c>
    </row>
    <row r="617" spans="1:13" hidden="1" x14ac:dyDescent="0.45">
      <c r="A617" s="195">
        <v>45373</v>
      </c>
      <c r="B617" t="s">
        <v>2354</v>
      </c>
      <c r="C617">
        <v>14</v>
      </c>
      <c r="D617" s="87">
        <v>56458.06</v>
      </c>
      <c r="E617" s="87">
        <v>56458.06</v>
      </c>
      <c r="F617" t="s">
        <v>2355</v>
      </c>
      <c r="G617" t="s">
        <v>2356</v>
      </c>
      <c r="H617" t="s">
        <v>2357</v>
      </c>
      <c r="K617" t="s">
        <v>2172</v>
      </c>
      <c r="L617" t="s">
        <v>128</v>
      </c>
      <c r="M617">
        <v>414</v>
      </c>
    </row>
    <row r="618" spans="1:13" hidden="1" x14ac:dyDescent="0.45">
      <c r="A618" s="195">
        <v>45373</v>
      </c>
      <c r="B618" t="s">
        <v>2358</v>
      </c>
      <c r="C618">
        <v>12</v>
      </c>
      <c r="D618" s="87">
        <v>35300.879999999997</v>
      </c>
      <c r="E618" s="87">
        <v>35300.879999999997</v>
      </c>
      <c r="F618" t="s">
        <v>2359</v>
      </c>
      <c r="G618" t="s">
        <v>2360</v>
      </c>
      <c r="H618" t="s">
        <v>2361</v>
      </c>
      <c r="K618" t="s">
        <v>2172</v>
      </c>
      <c r="L618" t="s">
        <v>128</v>
      </c>
      <c r="M618">
        <v>414</v>
      </c>
    </row>
    <row r="619" spans="1:13" hidden="1" x14ac:dyDescent="0.45">
      <c r="A619" s="195">
        <v>45373</v>
      </c>
      <c r="B619" t="s">
        <v>2362</v>
      </c>
      <c r="C619">
        <v>2</v>
      </c>
      <c r="D619" s="87">
        <v>20000</v>
      </c>
      <c r="E619" s="87">
        <v>20000</v>
      </c>
      <c r="F619" t="s">
        <v>2363</v>
      </c>
      <c r="H619" t="s">
        <v>2364</v>
      </c>
      <c r="I619" t="s">
        <v>615</v>
      </c>
      <c r="J619" t="s">
        <v>616</v>
      </c>
      <c r="L619" t="s">
        <v>128</v>
      </c>
    </row>
    <row r="620" spans="1:13" hidden="1" x14ac:dyDescent="0.45">
      <c r="A620" s="195">
        <v>45374</v>
      </c>
      <c r="B620" t="s">
        <v>2365</v>
      </c>
      <c r="C620">
        <v>4</v>
      </c>
      <c r="D620" s="87">
        <v>9267.52</v>
      </c>
      <c r="E620" s="87">
        <v>9267.52</v>
      </c>
      <c r="F620" t="s">
        <v>2366</v>
      </c>
      <c r="G620" t="s">
        <v>2367</v>
      </c>
      <c r="H620" t="s">
        <v>2368</v>
      </c>
      <c r="I620" t="s">
        <v>2369</v>
      </c>
      <c r="K620" t="s">
        <v>342</v>
      </c>
      <c r="L620" t="s">
        <v>128</v>
      </c>
      <c r="M620">
        <v>1355</v>
      </c>
    </row>
    <row r="621" spans="1:13" hidden="1" x14ac:dyDescent="0.45">
      <c r="A621" s="195">
        <v>45376</v>
      </c>
      <c r="B621" t="s">
        <v>2370</v>
      </c>
      <c r="C621">
        <v>2</v>
      </c>
      <c r="D621" s="87">
        <v>15000</v>
      </c>
      <c r="E621" s="87">
        <v>15000</v>
      </c>
      <c r="F621" t="s">
        <v>2371</v>
      </c>
      <c r="H621" t="s">
        <v>2372</v>
      </c>
      <c r="I621" t="s">
        <v>2026</v>
      </c>
      <c r="K621" t="s">
        <v>273</v>
      </c>
      <c r="L621" t="s">
        <v>128</v>
      </c>
      <c r="M621">
        <v>90</v>
      </c>
    </row>
    <row r="622" spans="1:13" hidden="1" x14ac:dyDescent="0.45">
      <c r="A622" s="195">
        <v>45376</v>
      </c>
      <c r="B622" t="s">
        <v>2373</v>
      </c>
      <c r="C622">
        <v>2</v>
      </c>
      <c r="D622" s="87">
        <v>35322</v>
      </c>
      <c r="E622" s="87">
        <v>35322</v>
      </c>
      <c r="F622" t="s">
        <v>2374</v>
      </c>
      <c r="H622" t="s">
        <v>2375</v>
      </c>
      <c r="I622" t="s">
        <v>531</v>
      </c>
      <c r="K622" t="s">
        <v>2311</v>
      </c>
      <c r="L622" t="s">
        <v>128</v>
      </c>
      <c r="M622">
        <v>1270</v>
      </c>
    </row>
    <row r="623" spans="1:13" hidden="1" x14ac:dyDescent="0.45">
      <c r="A623" s="195">
        <v>45376</v>
      </c>
      <c r="B623" t="s">
        <v>2376</v>
      </c>
      <c r="C623">
        <v>5</v>
      </c>
      <c r="D623" s="87">
        <v>20000</v>
      </c>
      <c r="E623" s="87">
        <v>20000</v>
      </c>
      <c r="F623" t="s">
        <v>2377</v>
      </c>
      <c r="G623" t="s">
        <v>2378</v>
      </c>
      <c r="H623" t="s">
        <v>1585</v>
      </c>
      <c r="K623" t="s">
        <v>1151</v>
      </c>
      <c r="L623" t="s">
        <v>128</v>
      </c>
      <c r="M623">
        <v>212</v>
      </c>
    </row>
    <row r="624" spans="1:13" hidden="1" x14ac:dyDescent="0.45">
      <c r="A624" s="195">
        <v>45376</v>
      </c>
      <c r="B624" t="s">
        <v>2379</v>
      </c>
      <c r="C624">
        <v>5</v>
      </c>
      <c r="D624">
        <v>796.58</v>
      </c>
      <c r="E624">
        <v>796.58</v>
      </c>
      <c r="F624" t="s">
        <v>2380</v>
      </c>
      <c r="G624" t="s">
        <v>2381</v>
      </c>
      <c r="H624" t="s">
        <v>2382</v>
      </c>
      <c r="K624" t="s">
        <v>2383</v>
      </c>
      <c r="L624" t="s">
        <v>128</v>
      </c>
      <c r="M624">
        <v>1374</v>
      </c>
    </row>
    <row r="625" spans="1:13" hidden="1" x14ac:dyDescent="0.45">
      <c r="A625" s="195">
        <v>45376</v>
      </c>
      <c r="B625" t="s">
        <v>2384</v>
      </c>
      <c r="C625">
        <v>4</v>
      </c>
      <c r="D625" s="87">
        <v>19627.2</v>
      </c>
      <c r="E625" s="87">
        <v>19627.2</v>
      </c>
      <c r="F625" t="s">
        <v>2385</v>
      </c>
      <c r="G625" t="s">
        <v>2386</v>
      </c>
      <c r="H625" t="s">
        <v>2387</v>
      </c>
      <c r="K625" t="s">
        <v>2388</v>
      </c>
      <c r="L625" t="s">
        <v>128</v>
      </c>
      <c r="M625">
        <v>1240</v>
      </c>
    </row>
    <row r="626" spans="1:13" hidden="1" x14ac:dyDescent="0.45">
      <c r="A626" s="195">
        <v>45376</v>
      </c>
      <c r="B626" t="s">
        <v>2389</v>
      </c>
      <c r="C626">
        <v>4</v>
      </c>
      <c r="D626" s="87">
        <v>14000</v>
      </c>
      <c r="E626" s="87">
        <v>14000</v>
      </c>
      <c r="F626" t="s">
        <v>2390</v>
      </c>
      <c r="G626" t="s">
        <v>2391</v>
      </c>
      <c r="H626" t="s">
        <v>1585</v>
      </c>
      <c r="K626" t="s">
        <v>2392</v>
      </c>
      <c r="L626" t="s">
        <v>128</v>
      </c>
      <c r="M626">
        <v>775</v>
      </c>
    </row>
    <row r="627" spans="1:13" hidden="1" x14ac:dyDescent="0.45">
      <c r="A627" s="195">
        <v>45376</v>
      </c>
      <c r="B627" t="s">
        <v>2393</v>
      </c>
      <c r="C627">
        <v>7</v>
      </c>
      <c r="D627" s="87">
        <v>2833284.57</v>
      </c>
      <c r="E627" s="87">
        <v>2833284.57</v>
      </c>
      <c r="F627" t="s">
        <v>2394</v>
      </c>
      <c r="H627" t="s">
        <v>2395</v>
      </c>
      <c r="I627" t="s">
        <v>2396</v>
      </c>
      <c r="J627" t="s">
        <v>2397</v>
      </c>
      <c r="L627" t="s">
        <v>128</v>
      </c>
    </row>
    <row r="628" spans="1:13" hidden="1" x14ac:dyDescent="0.45">
      <c r="A628" s="195">
        <v>45377</v>
      </c>
      <c r="B628" t="s">
        <v>2398</v>
      </c>
      <c r="C628">
        <v>2</v>
      </c>
      <c r="D628" s="87">
        <v>276642.28999999998</v>
      </c>
      <c r="E628" s="87">
        <v>276642.28999999998</v>
      </c>
      <c r="F628" t="s">
        <v>2399</v>
      </c>
      <c r="H628" t="s">
        <v>2400</v>
      </c>
      <c r="I628" t="s">
        <v>2401</v>
      </c>
      <c r="K628" t="s">
        <v>273</v>
      </c>
      <c r="L628" t="s">
        <v>128</v>
      </c>
      <c r="M628">
        <v>90</v>
      </c>
    </row>
    <row r="629" spans="1:13" hidden="1" x14ac:dyDescent="0.45">
      <c r="A629" s="195">
        <v>45377</v>
      </c>
      <c r="B629" t="s">
        <v>2402</v>
      </c>
      <c r="C629">
        <v>4</v>
      </c>
      <c r="D629" s="87">
        <v>14268</v>
      </c>
      <c r="E629" s="87">
        <v>14268</v>
      </c>
      <c r="F629" t="s">
        <v>2403</v>
      </c>
      <c r="G629" t="s">
        <v>2404</v>
      </c>
      <c r="H629" t="s">
        <v>2405</v>
      </c>
      <c r="K629" t="s">
        <v>2406</v>
      </c>
      <c r="L629" t="s">
        <v>128</v>
      </c>
      <c r="M629">
        <v>203</v>
      </c>
    </row>
    <row r="630" spans="1:13" hidden="1" x14ac:dyDescent="0.45">
      <c r="A630" s="195">
        <v>45377</v>
      </c>
      <c r="B630" t="s">
        <v>2407</v>
      </c>
      <c r="C630">
        <v>4</v>
      </c>
      <c r="D630" s="87">
        <v>1844.4</v>
      </c>
      <c r="E630" s="87">
        <v>1844.4</v>
      </c>
      <c r="F630" t="s">
        <v>2408</v>
      </c>
      <c r="G630" t="s">
        <v>2409</v>
      </c>
      <c r="H630" t="s">
        <v>2410</v>
      </c>
      <c r="I630" t="s">
        <v>2245</v>
      </c>
      <c r="K630" t="s">
        <v>2411</v>
      </c>
      <c r="L630" t="s">
        <v>128</v>
      </c>
      <c r="M630">
        <v>324</v>
      </c>
    </row>
    <row r="631" spans="1:13" hidden="1" x14ac:dyDescent="0.45">
      <c r="A631" s="195">
        <v>45377</v>
      </c>
      <c r="B631" t="s">
        <v>2412</v>
      </c>
      <c r="C631">
        <v>4</v>
      </c>
      <c r="D631" s="87">
        <v>133914.64000000001</v>
      </c>
      <c r="E631" s="87">
        <v>133914.64000000001</v>
      </c>
      <c r="F631" t="s">
        <v>2413</v>
      </c>
      <c r="H631" t="s">
        <v>2414</v>
      </c>
      <c r="I631" t="s">
        <v>194</v>
      </c>
      <c r="J631" t="s">
        <v>1896</v>
      </c>
      <c r="L631" t="s">
        <v>128</v>
      </c>
    </row>
    <row r="632" spans="1:13" hidden="1" x14ac:dyDescent="0.45">
      <c r="A632" s="195">
        <v>45377</v>
      </c>
      <c r="B632" t="s">
        <v>2415</v>
      </c>
      <c r="C632">
        <v>4</v>
      </c>
      <c r="D632" s="87">
        <v>65975.28</v>
      </c>
      <c r="E632" s="87">
        <v>65975.28</v>
      </c>
      <c r="F632" t="s">
        <v>2416</v>
      </c>
      <c r="H632" t="s">
        <v>2417</v>
      </c>
      <c r="I632" t="s">
        <v>1817</v>
      </c>
      <c r="L632" t="s">
        <v>128</v>
      </c>
    </row>
    <row r="633" spans="1:13" hidden="1" x14ac:dyDescent="0.45">
      <c r="A633" s="195">
        <v>45377</v>
      </c>
      <c r="B633" t="s">
        <v>2418</v>
      </c>
      <c r="C633">
        <v>4</v>
      </c>
      <c r="D633" s="87">
        <v>3862.32</v>
      </c>
      <c r="E633" s="87">
        <v>3862.32</v>
      </c>
      <c r="F633" t="s">
        <v>2419</v>
      </c>
      <c r="H633" t="s">
        <v>2420</v>
      </c>
      <c r="I633" t="s">
        <v>1908</v>
      </c>
      <c r="L633" t="s">
        <v>128</v>
      </c>
    </row>
    <row r="634" spans="1:13" hidden="1" x14ac:dyDescent="0.45">
      <c r="A634" s="195">
        <v>45377</v>
      </c>
      <c r="B634" t="s">
        <v>2421</v>
      </c>
      <c r="C634">
        <v>2</v>
      </c>
      <c r="D634" s="87">
        <v>60194</v>
      </c>
      <c r="E634" s="87">
        <v>60194</v>
      </c>
      <c r="H634" t="s">
        <v>268</v>
      </c>
      <c r="L634" t="s">
        <v>128</v>
      </c>
    </row>
    <row r="635" spans="1:13" hidden="1" x14ac:dyDescent="0.45">
      <c r="A635" s="195">
        <v>45377</v>
      </c>
      <c r="B635" t="s">
        <v>2422</v>
      </c>
      <c r="C635">
        <v>2</v>
      </c>
      <c r="D635" s="87">
        <v>6630</v>
      </c>
      <c r="E635" s="87">
        <v>6630</v>
      </c>
      <c r="H635" t="s">
        <v>268</v>
      </c>
      <c r="L635" t="s">
        <v>128</v>
      </c>
    </row>
    <row r="636" spans="1:13" hidden="1" x14ac:dyDescent="0.45">
      <c r="A636" s="195">
        <v>45377</v>
      </c>
      <c r="B636" t="s">
        <v>2423</v>
      </c>
      <c r="C636">
        <v>2</v>
      </c>
      <c r="D636" s="87">
        <v>29100</v>
      </c>
      <c r="E636" s="87">
        <v>29100</v>
      </c>
      <c r="H636" t="s">
        <v>268</v>
      </c>
      <c r="L636" t="s">
        <v>128</v>
      </c>
    </row>
    <row r="637" spans="1:13" hidden="1" x14ac:dyDescent="0.45">
      <c r="A637" s="195">
        <v>45378</v>
      </c>
      <c r="B637" t="s">
        <v>2424</v>
      </c>
      <c r="C637">
        <v>2</v>
      </c>
      <c r="D637" s="87">
        <v>15582</v>
      </c>
      <c r="E637" s="87">
        <v>15582</v>
      </c>
      <c r="H637" t="s">
        <v>2425</v>
      </c>
      <c r="L637" t="s">
        <v>128</v>
      </c>
    </row>
    <row r="638" spans="1:13" hidden="1" x14ac:dyDescent="0.45">
      <c r="A638" s="195">
        <v>45378</v>
      </c>
      <c r="B638" t="s">
        <v>2426</v>
      </c>
      <c r="C638">
        <v>2</v>
      </c>
      <c r="D638" s="87">
        <v>50000</v>
      </c>
      <c r="E638" s="87">
        <v>50000</v>
      </c>
      <c r="F638" t="s">
        <v>2427</v>
      </c>
      <c r="H638" t="s">
        <v>2428</v>
      </c>
      <c r="I638" t="s">
        <v>2429</v>
      </c>
      <c r="K638" t="s">
        <v>2016</v>
      </c>
      <c r="L638" t="s">
        <v>128</v>
      </c>
      <c r="M638">
        <v>1106</v>
      </c>
    </row>
    <row r="639" spans="1:13" hidden="1" x14ac:dyDescent="0.45">
      <c r="A639" s="195">
        <v>45378</v>
      </c>
      <c r="B639" t="s">
        <v>2430</v>
      </c>
      <c r="C639">
        <v>2</v>
      </c>
      <c r="D639" s="87">
        <v>100000</v>
      </c>
      <c r="E639" s="87">
        <v>100000</v>
      </c>
      <c r="F639" t="s">
        <v>2431</v>
      </c>
      <c r="H639" t="s">
        <v>2432</v>
      </c>
      <c r="I639" t="s">
        <v>815</v>
      </c>
      <c r="K639" t="s">
        <v>2016</v>
      </c>
      <c r="L639" t="s">
        <v>128</v>
      </c>
      <c r="M639">
        <v>1106</v>
      </c>
    </row>
    <row r="640" spans="1:13" hidden="1" x14ac:dyDescent="0.45">
      <c r="A640" s="195">
        <v>45378</v>
      </c>
      <c r="B640" t="s">
        <v>2433</v>
      </c>
      <c r="C640">
        <v>2</v>
      </c>
      <c r="D640" s="87">
        <v>140000</v>
      </c>
      <c r="E640" s="87">
        <v>140000</v>
      </c>
      <c r="F640" t="s">
        <v>2434</v>
      </c>
      <c r="H640" t="s">
        <v>2435</v>
      </c>
      <c r="I640" t="s">
        <v>815</v>
      </c>
      <c r="K640" t="s">
        <v>2016</v>
      </c>
      <c r="L640" t="s">
        <v>128</v>
      </c>
      <c r="M640">
        <v>1106</v>
      </c>
    </row>
    <row r="641" spans="1:13" hidden="1" x14ac:dyDescent="0.45">
      <c r="A641" s="195">
        <v>45378</v>
      </c>
      <c r="B641" t="s">
        <v>2436</v>
      </c>
      <c r="C641">
        <v>2</v>
      </c>
      <c r="D641" s="87">
        <v>200000</v>
      </c>
      <c r="E641" s="87">
        <v>200000</v>
      </c>
      <c r="F641" t="s">
        <v>2437</v>
      </c>
      <c r="H641" t="s">
        <v>2438</v>
      </c>
      <c r="I641" t="s">
        <v>815</v>
      </c>
      <c r="K641" t="s">
        <v>2439</v>
      </c>
      <c r="L641" t="s">
        <v>128</v>
      </c>
      <c r="M641">
        <v>62</v>
      </c>
    </row>
    <row r="642" spans="1:13" hidden="1" x14ac:dyDescent="0.45">
      <c r="A642" s="195">
        <v>45378</v>
      </c>
      <c r="B642" t="s">
        <v>2440</v>
      </c>
      <c r="C642">
        <v>2</v>
      </c>
      <c r="D642" s="87">
        <v>404216.2</v>
      </c>
      <c r="E642" s="87">
        <v>404216.2</v>
      </c>
      <c r="F642" t="s">
        <v>2441</v>
      </c>
      <c r="H642" t="s">
        <v>2442</v>
      </c>
      <c r="I642" t="s">
        <v>993</v>
      </c>
      <c r="K642" t="s">
        <v>273</v>
      </c>
      <c r="L642" t="s">
        <v>128</v>
      </c>
      <c r="M642">
        <v>90</v>
      </c>
    </row>
    <row r="643" spans="1:13" hidden="1" x14ac:dyDescent="0.45">
      <c r="A643" s="195">
        <v>45378</v>
      </c>
      <c r="B643" t="s">
        <v>2443</v>
      </c>
      <c r="C643">
        <v>2</v>
      </c>
      <c r="D643" s="87">
        <v>66957.320000000007</v>
      </c>
      <c r="E643" s="87">
        <v>66957.320000000007</v>
      </c>
      <c r="F643" t="s">
        <v>2444</v>
      </c>
      <c r="H643" t="s">
        <v>2445</v>
      </c>
      <c r="I643" t="s">
        <v>194</v>
      </c>
      <c r="J643" t="s">
        <v>1896</v>
      </c>
      <c r="K643" t="s">
        <v>273</v>
      </c>
      <c r="L643" t="s">
        <v>128</v>
      </c>
      <c r="M643">
        <v>90</v>
      </c>
    </row>
    <row r="644" spans="1:13" hidden="1" x14ac:dyDescent="0.45">
      <c r="A644" s="195">
        <v>45378</v>
      </c>
      <c r="B644" t="s">
        <v>2446</v>
      </c>
      <c r="C644">
        <v>2</v>
      </c>
      <c r="D644" s="87">
        <v>32987.64</v>
      </c>
      <c r="E644" s="87">
        <v>32987.64</v>
      </c>
      <c r="F644" t="s">
        <v>2447</v>
      </c>
      <c r="H644" t="s">
        <v>2448</v>
      </c>
      <c r="I644" t="s">
        <v>2096</v>
      </c>
      <c r="K644" t="s">
        <v>273</v>
      </c>
      <c r="L644" t="s">
        <v>128</v>
      </c>
      <c r="M644">
        <v>90</v>
      </c>
    </row>
    <row r="645" spans="1:13" hidden="1" x14ac:dyDescent="0.45">
      <c r="A645" s="195">
        <v>45378</v>
      </c>
      <c r="B645" t="s">
        <v>2449</v>
      </c>
      <c r="C645">
        <v>2</v>
      </c>
      <c r="D645" s="87">
        <v>1931.16</v>
      </c>
      <c r="E645" s="87">
        <v>1931.16</v>
      </c>
      <c r="F645" t="s">
        <v>2450</v>
      </c>
      <c r="H645" t="s">
        <v>2451</v>
      </c>
      <c r="I645" t="s">
        <v>2104</v>
      </c>
      <c r="K645" t="s">
        <v>273</v>
      </c>
      <c r="L645" t="s">
        <v>128</v>
      </c>
      <c r="M645">
        <v>90</v>
      </c>
    </row>
    <row r="646" spans="1:13" hidden="1" x14ac:dyDescent="0.45">
      <c r="A646" s="195">
        <v>45378</v>
      </c>
      <c r="B646" t="s">
        <v>2452</v>
      </c>
      <c r="C646">
        <v>2</v>
      </c>
      <c r="D646" s="87">
        <v>2032</v>
      </c>
      <c r="E646" s="87">
        <v>2032</v>
      </c>
      <c r="F646" t="s">
        <v>2453</v>
      </c>
      <c r="H646" t="s">
        <v>2454</v>
      </c>
      <c r="I646" t="s">
        <v>531</v>
      </c>
      <c r="K646" t="s">
        <v>1317</v>
      </c>
      <c r="L646" t="s">
        <v>128</v>
      </c>
      <c r="M646">
        <v>1375</v>
      </c>
    </row>
    <row r="647" spans="1:13" hidden="1" x14ac:dyDescent="0.45">
      <c r="A647" s="195">
        <v>45378</v>
      </c>
      <c r="B647" t="s">
        <v>2455</v>
      </c>
      <c r="C647">
        <v>9</v>
      </c>
      <c r="D647" s="87">
        <v>152984</v>
      </c>
      <c r="E647" s="87">
        <v>152984</v>
      </c>
      <c r="F647" t="s">
        <v>2456</v>
      </c>
      <c r="G647">
        <v>300000012</v>
      </c>
      <c r="H647" t="s">
        <v>2457</v>
      </c>
      <c r="I647" t="s">
        <v>531</v>
      </c>
      <c r="K647" t="s">
        <v>533</v>
      </c>
      <c r="L647" t="s">
        <v>128</v>
      </c>
      <c r="M647">
        <v>553</v>
      </c>
    </row>
    <row r="648" spans="1:13" hidden="1" x14ac:dyDescent="0.45">
      <c r="A648" s="195">
        <v>45378</v>
      </c>
      <c r="B648" t="s">
        <v>2458</v>
      </c>
      <c r="C648">
        <v>16</v>
      </c>
      <c r="D648" s="87">
        <v>23108.5</v>
      </c>
      <c r="E648" s="87">
        <v>23108.5</v>
      </c>
      <c r="F648" t="s">
        <v>2459</v>
      </c>
      <c r="G648" t="s">
        <v>2460</v>
      </c>
      <c r="H648" t="s">
        <v>394</v>
      </c>
      <c r="K648" t="s">
        <v>1357</v>
      </c>
      <c r="L648" t="s">
        <v>128</v>
      </c>
      <c r="M648">
        <v>264</v>
      </c>
    </row>
    <row r="649" spans="1:13" hidden="1" x14ac:dyDescent="0.45">
      <c r="A649" s="195">
        <v>45378</v>
      </c>
      <c r="B649" t="s">
        <v>2461</v>
      </c>
      <c r="C649">
        <v>5</v>
      </c>
      <c r="D649" s="87">
        <v>9996</v>
      </c>
      <c r="E649" s="87">
        <v>9996</v>
      </c>
      <c r="F649" t="s">
        <v>2231</v>
      </c>
      <c r="G649" t="s">
        <v>2462</v>
      </c>
      <c r="H649" t="s">
        <v>2463</v>
      </c>
      <c r="K649" t="s">
        <v>2464</v>
      </c>
      <c r="L649" t="s">
        <v>128</v>
      </c>
      <c r="M649">
        <v>736</v>
      </c>
    </row>
    <row r="650" spans="1:13" hidden="1" x14ac:dyDescent="0.45">
      <c r="A650" s="195">
        <v>45378</v>
      </c>
      <c r="B650" t="s">
        <v>2465</v>
      </c>
      <c r="C650">
        <v>6</v>
      </c>
      <c r="D650" s="87">
        <v>27008</v>
      </c>
      <c r="E650" s="87">
        <v>27008</v>
      </c>
      <c r="F650" t="s">
        <v>2466</v>
      </c>
      <c r="G650" t="s">
        <v>2462</v>
      </c>
      <c r="H650" t="s">
        <v>2463</v>
      </c>
      <c r="K650" t="s">
        <v>920</v>
      </c>
      <c r="L650" t="s">
        <v>128</v>
      </c>
      <c r="M650">
        <v>1002</v>
      </c>
    </row>
    <row r="651" spans="1:13" hidden="1" x14ac:dyDescent="0.45">
      <c r="A651" s="195">
        <v>45378</v>
      </c>
      <c r="B651" t="s">
        <v>2467</v>
      </c>
      <c r="C651">
        <v>2</v>
      </c>
      <c r="D651" s="87">
        <v>15582</v>
      </c>
      <c r="E651" s="87">
        <v>15582</v>
      </c>
      <c r="F651" t="s">
        <v>2468</v>
      </c>
      <c r="H651" t="s">
        <v>2469</v>
      </c>
      <c r="K651" t="s">
        <v>761</v>
      </c>
      <c r="L651" t="s">
        <v>128</v>
      </c>
      <c r="M651">
        <v>730</v>
      </c>
    </row>
    <row r="652" spans="1:13" hidden="1" x14ac:dyDescent="0.45">
      <c r="A652" s="195">
        <v>45378</v>
      </c>
      <c r="B652" t="s">
        <v>2470</v>
      </c>
      <c r="C652">
        <v>38</v>
      </c>
      <c r="D652" s="87">
        <v>740994</v>
      </c>
      <c r="E652" s="87">
        <v>740994</v>
      </c>
      <c r="F652" t="s">
        <v>2471</v>
      </c>
      <c r="G652" t="s">
        <v>2462</v>
      </c>
      <c r="H652" t="s">
        <v>2463</v>
      </c>
      <c r="K652" t="s">
        <v>920</v>
      </c>
      <c r="L652" t="s">
        <v>128</v>
      </c>
      <c r="M652">
        <v>1002</v>
      </c>
    </row>
    <row r="653" spans="1:13" hidden="1" x14ac:dyDescent="0.45">
      <c r="A653" s="195">
        <v>45378</v>
      </c>
      <c r="B653" t="s">
        <v>2472</v>
      </c>
      <c r="C653">
        <v>4</v>
      </c>
      <c r="D653" s="87">
        <v>8000</v>
      </c>
      <c r="E653" s="87">
        <v>8000</v>
      </c>
      <c r="F653" t="s">
        <v>2473</v>
      </c>
      <c r="G653" t="s">
        <v>2474</v>
      </c>
      <c r="H653" t="s">
        <v>2475</v>
      </c>
      <c r="I653" t="s">
        <v>2238</v>
      </c>
      <c r="K653" t="s">
        <v>554</v>
      </c>
      <c r="L653" t="s">
        <v>128</v>
      </c>
      <c r="M653">
        <v>359</v>
      </c>
    </row>
    <row r="654" spans="1:13" hidden="1" x14ac:dyDescent="0.45">
      <c r="A654" s="195">
        <v>45378</v>
      </c>
      <c r="B654" t="s">
        <v>2476</v>
      </c>
      <c r="C654">
        <v>5</v>
      </c>
      <c r="D654" s="87">
        <v>12222</v>
      </c>
      <c r="E654" s="87">
        <v>12222</v>
      </c>
      <c r="F654" t="s">
        <v>2477</v>
      </c>
      <c r="G654" t="s">
        <v>2462</v>
      </c>
      <c r="H654" t="s">
        <v>2463</v>
      </c>
      <c r="K654" t="s">
        <v>936</v>
      </c>
      <c r="L654" t="s">
        <v>128</v>
      </c>
      <c r="M654">
        <v>1376</v>
      </c>
    </row>
    <row r="655" spans="1:13" hidden="1" x14ac:dyDescent="0.45">
      <c r="A655" s="195">
        <v>45378</v>
      </c>
      <c r="B655" t="s">
        <v>2478</v>
      </c>
      <c r="C655">
        <v>4</v>
      </c>
      <c r="D655" s="87">
        <v>3000</v>
      </c>
      <c r="E655" s="87">
        <v>3000</v>
      </c>
      <c r="F655" t="s">
        <v>2479</v>
      </c>
      <c r="G655" t="s">
        <v>2480</v>
      </c>
      <c r="H655" t="s">
        <v>1172</v>
      </c>
      <c r="K655" t="s">
        <v>1667</v>
      </c>
      <c r="L655" t="s">
        <v>128</v>
      </c>
      <c r="M655">
        <v>186</v>
      </c>
    </row>
    <row r="656" spans="1:13" hidden="1" x14ac:dyDescent="0.45">
      <c r="A656" s="195">
        <v>45378</v>
      </c>
      <c r="B656" t="s">
        <v>2481</v>
      </c>
      <c r="C656">
        <v>4</v>
      </c>
      <c r="D656" s="87">
        <v>4000</v>
      </c>
      <c r="E656" s="87">
        <v>4000</v>
      </c>
      <c r="F656" t="s">
        <v>2482</v>
      </c>
      <c r="G656" t="s">
        <v>2483</v>
      </c>
      <c r="H656" t="s">
        <v>1172</v>
      </c>
      <c r="K656" t="s">
        <v>1663</v>
      </c>
      <c r="L656" t="s">
        <v>128</v>
      </c>
      <c r="M656">
        <v>274</v>
      </c>
    </row>
    <row r="657" spans="1:13" hidden="1" x14ac:dyDescent="0.45">
      <c r="A657" s="195">
        <v>45378</v>
      </c>
      <c r="B657" t="s">
        <v>2484</v>
      </c>
      <c r="C657">
        <v>5</v>
      </c>
      <c r="D657" s="87">
        <v>13456</v>
      </c>
      <c r="E657" s="87">
        <v>13456</v>
      </c>
      <c r="F657" t="s">
        <v>2485</v>
      </c>
      <c r="G657" t="s">
        <v>2486</v>
      </c>
      <c r="H657" t="s">
        <v>2487</v>
      </c>
      <c r="K657" t="s">
        <v>2488</v>
      </c>
      <c r="L657" t="s">
        <v>128</v>
      </c>
      <c r="M657">
        <v>189</v>
      </c>
    </row>
    <row r="658" spans="1:13" hidden="1" x14ac:dyDescent="0.45">
      <c r="A658" s="195">
        <v>45378</v>
      </c>
      <c r="B658" t="s">
        <v>2489</v>
      </c>
      <c r="C658">
        <v>4</v>
      </c>
      <c r="D658" s="87">
        <v>808432.4</v>
      </c>
      <c r="E658" s="87">
        <v>808432.4</v>
      </c>
      <c r="F658" t="s">
        <v>2490</v>
      </c>
      <c r="H658" t="s">
        <v>2491</v>
      </c>
      <c r="I658" t="s">
        <v>993</v>
      </c>
      <c r="L658" t="s">
        <v>128</v>
      </c>
    </row>
    <row r="659" spans="1:13" hidden="1" x14ac:dyDescent="0.45">
      <c r="A659" s="195">
        <v>45378</v>
      </c>
      <c r="B659" t="s">
        <v>2492</v>
      </c>
      <c r="C659">
        <v>4</v>
      </c>
      <c r="D659">
        <v>0.8</v>
      </c>
      <c r="E659">
        <v>0.8</v>
      </c>
      <c r="F659" t="s">
        <v>2493</v>
      </c>
      <c r="H659" t="s">
        <v>2494</v>
      </c>
      <c r="I659" t="s">
        <v>993</v>
      </c>
      <c r="L659" t="s">
        <v>128</v>
      </c>
    </row>
    <row r="660" spans="1:13" hidden="1" x14ac:dyDescent="0.45">
      <c r="A660" s="195">
        <v>45378</v>
      </c>
      <c r="B660" t="s">
        <v>2495</v>
      </c>
      <c r="C660">
        <v>4</v>
      </c>
      <c r="D660" s="87">
        <v>17178.759999999998</v>
      </c>
      <c r="E660" s="87">
        <v>17178.759999999998</v>
      </c>
      <c r="F660" t="s">
        <v>2496</v>
      </c>
      <c r="H660" t="s">
        <v>2496</v>
      </c>
      <c r="I660" t="s">
        <v>2089</v>
      </c>
      <c r="L660" t="s">
        <v>128</v>
      </c>
    </row>
    <row r="661" spans="1:13" hidden="1" x14ac:dyDescent="0.45">
      <c r="A661" s="195">
        <v>45378</v>
      </c>
      <c r="B661" t="s">
        <v>2497</v>
      </c>
      <c r="C661">
        <v>4</v>
      </c>
      <c r="D661" s="87">
        <v>3955.06</v>
      </c>
      <c r="E661" s="87">
        <v>3955.06</v>
      </c>
      <c r="F661" t="s">
        <v>2498</v>
      </c>
      <c r="H661" t="s">
        <v>2499</v>
      </c>
      <c r="I661" t="s">
        <v>1193</v>
      </c>
      <c r="L661" t="s">
        <v>128</v>
      </c>
    </row>
    <row r="662" spans="1:13" hidden="1" x14ac:dyDescent="0.45">
      <c r="A662" s="195">
        <v>45378</v>
      </c>
      <c r="B662" t="s">
        <v>2500</v>
      </c>
      <c r="C662">
        <v>2</v>
      </c>
      <c r="D662" s="87">
        <v>15000</v>
      </c>
      <c r="E662" s="87">
        <v>15000</v>
      </c>
      <c r="F662" t="s">
        <v>2501</v>
      </c>
      <c r="H662" t="s">
        <v>2502</v>
      </c>
      <c r="I662" t="s">
        <v>2026</v>
      </c>
      <c r="L662" t="s">
        <v>128</v>
      </c>
    </row>
    <row r="663" spans="1:13" hidden="1" x14ac:dyDescent="0.45">
      <c r="A663" s="195">
        <v>45378</v>
      </c>
      <c r="B663" t="s">
        <v>2503</v>
      </c>
      <c r="C663">
        <v>4</v>
      </c>
      <c r="D663" s="87">
        <v>642150</v>
      </c>
      <c r="E663" s="87">
        <v>642150</v>
      </c>
      <c r="F663" t="s">
        <v>2504</v>
      </c>
      <c r="H663" t="s">
        <v>2505</v>
      </c>
      <c r="I663" t="s">
        <v>531</v>
      </c>
      <c r="L663" t="s">
        <v>128</v>
      </c>
    </row>
    <row r="664" spans="1:13" hidden="1" x14ac:dyDescent="0.45">
      <c r="A664" s="195">
        <v>45378</v>
      </c>
      <c r="B664" t="s">
        <v>2506</v>
      </c>
      <c r="C664">
        <v>4</v>
      </c>
      <c r="D664">
        <v>0.64</v>
      </c>
      <c r="E664">
        <v>0.64</v>
      </c>
      <c r="F664" t="s">
        <v>2507</v>
      </c>
      <c r="H664" t="s">
        <v>2508</v>
      </c>
      <c r="I664" t="s">
        <v>566</v>
      </c>
      <c r="L664" t="s">
        <v>128</v>
      </c>
    </row>
    <row r="665" spans="1:13" hidden="1" x14ac:dyDescent="0.45">
      <c r="A665" s="195">
        <v>45378</v>
      </c>
      <c r="B665" t="s">
        <v>2509</v>
      </c>
      <c r="C665">
        <v>4</v>
      </c>
      <c r="D665" s="87">
        <v>1117584</v>
      </c>
      <c r="E665" s="87">
        <v>1117584</v>
      </c>
      <c r="F665" t="s">
        <v>2510</v>
      </c>
      <c r="H665" t="s">
        <v>2511</v>
      </c>
      <c r="I665" t="s">
        <v>1016</v>
      </c>
      <c r="L665" t="s">
        <v>128</v>
      </c>
    </row>
    <row r="666" spans="1:13" hidden="1" x14ac:dyDescent="0.45">
      <c r="A666" s="195">
        <v>45378</v>
      </c>
      <c r="B666" t="s">
        <v>2512</v>
      </c>
      <c r="C666">
        <v>4</v>
      </c>
      <c r="D666">
        <v>1.1200000000000001</v>
      </c>
      <c r="E666">
        <v>1.1200000000000001</v>
      </c>
      <c r="F666" t="s">
        <v>2513</v>
      </c>
      <c r="H666" t="s">
        <v>2514</v>
      </c>
      <c r="I666" t="s">
        <v>1016</v>
      </c>
      <c r="L666" t="s">
        <v>128</v>
      </c>
    </row>
    <row r="667" spans="1:13" hidden="1" x14ac:dyDescent="0.45">
      <c r="A667" s="195">
        <v>45378</v>
      </c>
      <c r="B667" t="s">
        <v>2515</v>
      </c>
      <c r="C667">
        <v>10</v>
      </c>
      <c r="D667" s="87">
        <v>160356</v>
      </c>
      <c r="E667" s="87">
        <v>160356</v>
      </c>
      <c r="G667" t="s">
        <v>2516</v>
      </c>
      <c r="H667" t="s">
        <v>2517</v>
      </c>
      <c r="I667" t="s">
        <v>2518</v>
      </c>
      <c r="L667" t="s">
        <v>128</v>
      </c>
    </row>
    <row r="668" spans="1:13" hidden="1" x14ac:dyDescent="0.45">
      <c r="A668" s="195">
        <v>45378</v>
      </c>
      <c r="B668" t="s">
        <v>2519</v>
      </c>
      <c r="C668">
        <v>10</v>
      </c>
      <c r="D668" s="87">
        <v>44349</v>
      </c>
      <c r="E668" s="87">
        <v>44349</v>
      </c>
      <c r="G668" t="s">
        <v>2520</v>
      </c>
      <c r="H668" t="s">
        <v>2521</v>
      </c>
      <c r="I668" t="s">
        <v>1750</v>
      </c>
      <c r="L668" t="s">
        <v>128</v>
      </c>
    </row>
    <row r="669" spans="1:13" hidden="1" x14ac:dyDescent="0.45">
      <c r="A669" s="195">
        <v>45378</v>
      </c>
      <c r="B669" t="s">
        <v>2522</v>
      </c>
      <c r="C669">
        <v>13</v>
      </c>
      <c r="D669" s="87">
        <v>142664</v>
      </c>
      <c r="E669" s="87">
        <v>142664</v>
      </c>
      <c r="H669" t="s">
        <v>2523</v>
      </c>
      <c r="L669" t="s">
        <v>128</v>
      </c>
    </row>
    <row r="670" spans="1:13" hidden="1" x14ac:dyDescent="0.45">
      <c r="A670" s="195">
        <v>45378</v>
      </c>
      <c r="B670" t="s">
        <v>2524</v>
      </c>
      <c r="C670">
        <v>4</v>
      </c>
      <c r="D670" s="87">
        <v>24040</v>
      </c>
      <c r="E670" s="87">
        <v>24040</v>
      </c>
      <c r="H670" t="s">
        <v>2525</v>
      </c>
      <c r="L670" t="s">
        <v>128</v>
      </c>
    </row>
    <row r="671" spans="1:13" hidden="1" x14ac:dyDescent="0.45">
      <c r="A671" s="195">
        <v>45378</v>
      </c>
      <c r="B671" t="s">
        <v>2526</v>
      </c>
      <c r="C671">
        <v>2</v>
      </c>
      <c r="D671" s="87">
        <v>11554.25</v>
      </c>
      <c r="E671" s="87">
        <v>11554.25</v>
      </c>
      <c r="H671" t="s">
        <v>268</v>
      </c>
      <c r="L671" t="s">
        <v>128</v>
      </c>
    </row>
    <row r="672" spans="1:13" hidden="1" x14ac:dyDescent="0.45">
      <c r="A672" s="195">
        <v>45382</v>
      </c>
      <c r="B672" t="s">
        <v>2527</v>
      </c>
      <c r="C672">
        <v>8</v>
      </c>
      <c r="D672" s="87">
        <v>20968</v>
      </c>
      <c r="E672" s="87">
        <v>20968</v>
      </c>
      <c r="F672" t="s">
        <v>2528</v>
      </c>
      <c r="H672" t="s">
        <v>2529</v>
      </c>
      <c r="L672" t="s">
        <v>128</v>
      </c>
    </row>
    <row r="673" spans="1:13" hidden="1" x14ac:dyDescent="0.45">
      <c r="A673" s="195">
        <v>45383</v>
      </c>
      <c r="B673" t="s">
        <v>2530</v>
      </c>
      <c r="C673">
        <v>2</v>
      </c>
      <c r="D673" s="87">
        <v>37410</v>
      </c>
      <c r="E673" s="87">
        <v>37410</v>
      </c>
      <c r="H673" t="s">
        <v>2531</v>
      </c>
      <c r="I673" t="s">
        <v>2532</v>
      </c>
      <c r="L673" t="s">
        <v>173</v>
      </c>
    </row>
    <row r="674" spans="1:13" hidden="1" x14ac:dyDescent="0.45">
      <c r="A674" s="195">
        <v>45383</v>
      </c>
      <c r="B674" t="s">
        <v>2533</v>
      </c>
      <c r="C674">
        <v>4</v>
      </c>
      <c r="D674">
        <v>3.34</v>
      </c>
      <c r="E674">
        <v>3.34</v>
      </c>
      <c r="H674" t="s">
        <v>2534</v>
      </c>
      <c r="L674" t="s">
        <v>128</v>
      </c>
    </row>
    <row r="675" spans="1:13" hidden="1" x14ac:dyDescent="0.45">
      <c r="A675" s="195">
        <v>45383</v>
      </c>
      <c r="B675" t="s">
        <v>2535</v>
      </c>
      <c r="C675">
        <v>4</v>
      </c>
      <c r="D675">
        <v>0.6</v>
      </c>
      <c r="E675">
        <v>0.6</v>
      </c>
      <c r="H675" t="s">
        <v>2536</v>
      </c>
      <c r="L675" t="s">
        <v>128</v>
      </c>
    </row>
    <row r="676" spans="1:13" hidden="1" x14ac:dyDescent="0.45">
      <c r="A676" s="195">
        <v>45383</v>
      </c>
      <c r="B676" t="s">
        <v>2537</v>
      </c>
      <c r="C676">
        <v>4</v>
      </c>
      <c r="D676">
        <v>0.38</v>
      </c>
      <c r="E676">
        <v>0.38</v>
      </c>
      <c r="H676" t="s">
        <v>2538</v>
      </c>
      <c r="L676" t="s">
        <v>128</v>
      </c>
    </row>
    <row r="677" spans="1:13" hidden="1" x14ac:dyDescent="0.45">
      <c r="A677" s="195">
        <v>45383</v>
      </c>
      <c r="B677" t="s">
        <v>2539</v>
      </c>
      <c r="C677">
        <v>8</v>
      </c>
      <c r="D677">
        <v>0</v>
      </c>
      <c r="E677">
        <v>0</v>
      </c>
      <c r="H677" t="s">
        <v>2540</v>
      </c>
      <c r="L677" t="s">
        <v>128</v>
      </c>
    </row>
    <row r="678" spans="1:13" hidden="1" x14ac:dyDescent="0.45">
      <c r="A678" s="195">
        <v>45383</v>
      </c>
      <c r="B678" t="s">
        <v>2541</v>
      </c>
      <c r="C678">
        <v>4</v>
      </c>
      <c r="D678">
        <v>5.3</v>
      </c>
      <c r="E678">
        <v>5.3</v>
      </c>
      <c r="H678" t="s">
        <v>2542</v>
      </c>
      <c r="L678" t="s">
        <v>128</v>
      </c>
    </row>
    <row r="679" spans="1:13" hidden="1" x14ac:dyDescent="0.45">
      <c r="A679" s="195">
        <v>45383</v>
      </c>
      <c r="B679" t="s">
        <v>2543</v>
      </c>
      <c r="C679">
        <v>4</v>
      </c>
      <c r="D679">
        <v>6.68</v>
      </c>
      <c r="E679">
        <v>6.68</v>
      </c>
      <c r="H679" t="s">
        <v>2544</v>
      </c>
      <c r="L679" t="s">
        <v>128</v>
      </c>
    </row>
    <row r="680" spans="1:13" hidden="1" x14ac:dyDescent="0.45">
      <c r="A680" s="195">
        <v>45383</v>
      </c>
      <c r="B680" t="s">
        <v>2545</v>
      </c>
      <c r="C680">
        <v>4</v>
      </c>
      <c r="D680">
        <v>0.62</v>
      </c>
      <c r="E680">
        <v>0.62</v>
      </c>
      <c r="H680" t="s">
        <v>2546</v>
      </c>
      <c r="L680" t="s">
        <v>128</v>
      </c>
    </row>
    <row r="681" spans="1:13" hidden="1" x14ac:dyDescent="0.45">
      <c r="A681" s="195">
        <v>45383</v>
      </c>
      <c r="B681" t="s">
        <v>2547</v>
      </c>
      <c r="C681">
        <v>2</v>
      </c>
      <c r="D681" s="87">
        <v>8589.44</v>
      </c>
      <c r="E681" s="87">
        <v>8589.44</v>
      </c>
      <c r="F681" t="s">
        <v>2548</v>
      </c>
      <c r="H681" t="s">
        <v>2549</v>
      </c>
      <c r="I681" t="s">
        <v>821</v>
      </c>
      <c r="J681" t="s">
        <v>822</v>
      </c>
      <c r="K681" t="s">
        <v>273</v>
      </c>
      <c r="L681" t="s">
        <v>128</v>
      </c>
      <c r="M681">
        <v>90</v>
      </c>
    </row>
    <row r="682" spans="1:13" hidden="1" x14ac:dyDescent="0.45">
      <c r="A682" s="195">
        <v>45383</v>
      </c>
      <c r="B682" t="s">
        <v>2550</v>
      </c>
      <c r="C682">
        <v>2</v>
      </c>
      <c r="D682" s="87">
        <v>2032</v>
      </c>
      <c r="E682" s="87">
        <v>2032</v>
      </c>
      <c r="F682" t="s">
        <v>2551</v>
      </c>
      <c r="H682" t="s">
        <v>2552</v>
      </c>
      <c r="I682" t="s">
        <v>531</v>
      </c>
      <c r="K682" t="s">
        <v>1317</v>
      </c>
      <c r="L682" t="s">
        <v>128</v>
      </c>
      <c r="M682">
        <v>1375</v>
      </c>
    </row>
    <row r="683" spans="1:13" hidden="1" x14ac:dyDescent="0.45">
      <c r="A683" s="195">
        <v>45383</v>
      </c>
      <c r="B683" t="s">
        <v>2553</v>
      </c>
      <c r="C683">
        <v>2</v>
      </c>
      <c r="D683" s="87">
        <v>1977.54</v>
      </c>
      <c r="E683" s="87">
        <v>1977.54</v>
      </c>
      <c r="F683" t="s">
        <v>2554</v>
      </c>
      <c r="H683" t="s">
        <v>2549</v>
      </c>
      <c r="I683" t="s">
        <v>2555</v>
      </c>
      <c r="K683" t="s">
        <v>273</v>
      </c>
      <c r="L683" t="s">
        <v>128</v>
      </c>
      <c r="M683">
        <v>90</v>
      </c>
    </row>
    <row r="684" spans="1:13" hidden="1" x14ac:dyDescent="0.45">
      <c r="A684" s="195">
        <v>45383</v>
      </c>
      <c r="B684" t="s">
        <v>2556</v>
      </c>
      <c r="C684">
        <v>4</v>
      </c>
      <c r="D684" s="87">
        <v>1596</v>
      </c>
      <c r="E684" s="87">
        <v>1596</v>
      </c>
      <c r="F684" t="s">
        <v>2557</v>
      </c>
      <c r="G684" t="s">
        <v>2558</v>
      </c>
      <c r="H684" t="s">
        <v>2559</v>
      </c>
      <c r="K684" t="s">
        <v>435</v>
      </c>
      <c r="L684" t="s">
        <v>128</v>
      </c>
      <c r="M684">
        <v>180</v>
      </c>
    </row>
    <row r="685" spans="1:13" hidden="1" x14ac:dyDescent="0.45">
      <c r="A685" s="195">
        <v>45383</v>
      </c>
      <c r="B685" t="s">
        <v>2560</v>
      </c>
      <c r="C685">
        <v>4</v>
      </c>
      <c r="D685" s="87">
        <v>5290</v>
      </c>
      <c r="E685" s="87">
        <v>5290</v>
      </c>
      <c r="F685" t="s">
        <v>2561</v>
      </c>
      <c r="G685" t="s">
        <v>2562</v>
      </c>
      <c r="H685" t="s">
        <v>2563</v>
      </c>
      <c r="I685" t="s">
        <v>2564</v>
      </c>
      <c r="K685" t="s">
        <v>463</v>
      </c>
      <c r="L685" t="s">
        <v>128</v>
      </c>
      <c r="M685">
        <v>705</v>
      </c>
    </row>
    <row r="686" spans="1:13" hidden="1" x14ac:dyDescent="0.45">
      <c r="A686" s="195">
        <v>45383</v>
      </c>
      <c r="B686" t="s">
        <v>2565</v>
      </c>
      <c r="C686">
        <v>1</v>
      </c>
      <c r="D686">
        <v>0</v>
      </c>
      <c r="E686">
        <v>0</v>
      </c>
      <c r="F686" t="s">
        <v>2566</v>
      </c>
      <c r="H686" t="s">
        <v>397</v>
      </c>
      <c r="K686" t="s">
        <v>398</v>
      </c>
      <c r="L686" t="s">
        <v>128</v>
      </c>
      <c r="M686">
        <v>706</v>
      </c>
    </row>
    <row r="687" spans="1:13" hidden="1" x14ac:dyDescent="0.45">
      <c r="A687" s="195">
        <v>45383</v>
      </c>
      <c r="B687" t="s">
        <v>2567</v>
      </c>
      <c r="C687">
        <v>4</v>
      </c>
      <c r="D687" s="87">
        <v>3000</v>
      </c>
      <c r="E687" s="87">
        <v>3000</v>
      </c>
      <c r="F687" t="s">
        <v>2568</v>
      </c>
      <c r="G687" t="s">
        <v>2569</v>
      </c>
      <c r="H687" t="s">
        <v>2570</v>
      </c>
      <c r="I687" t="s">
        <v>878</v>
      </c>
      <c r="K687" t="s">
        <v>596</v>
      </c>
      <c r="L687" t="s">
        <v>128</v>
      </c>
      <c r="M687">
        <v>1416</v>
      </c>
    </row>
    <row r="688" spans="1:13" hidden="1" x14ac:dyDescent="0.45">
      <c r="A688" s="195">
        <v>45383</v>
      </c>
      <c r="B688" t="s">
        <v>2571</v>
      </c>
      <c r="C688">
        <v>7</v>
      </c>
      <c r="D688" s="87">
        <v>4266</v>
      </c>
      <c r="E688" s="87">
        <v>4266</v>
      </c>
      <c r="F688" t="s">
        <v>2572</v>
      </c>
      <c r="G688" t="s">
        <v>2573</v>
      </c>
      <c r="H688" t="s">
        <v>2574</v>
      </c>
      <c r="I688" t="s">
        <v>2575</v>
      </c>
      <c r="K688" t="s">
        <v>1553</v>
      </c>
      <c r="L688" t="s">
        <v>128</v>
      </c>
      <c r="M688">
        <v>1156</v>
      </c>
    </row>
    <row r="689" spans="1:13" hidden="1" x14ac:dyDescent="0.45">
      <c r="A689" s="195">
        <v>45383</v>
      </c>
      <c r="B689" t="s">
        <v>2576</v>
      </c>
      <c r="C689">
        <v>4</v>
      </c>
      <c r="D689" s="87">
        <v>9372</v>
      </c>
      <c r="E689" s="87">
        <v>9372</v>
      </c>
      <c r="F689" t="s">
        <v>2577</v>
      </c>
      <c r="G689" t="s">
        <v>2578</v>
      </c>
      <c r="H689" t="s">
        <v>2579</v>
      </c>
      <c r="I689" t="s">
        <v>2580</v>
      </c>
      <c r="K689" t="s">
        <v>901</v>
      </c>
      <c r="L689" t="s">
        <v>128</v>
      </c>
      <c r="M689">
        <v>134</v>
      </c>
    </row>
    <row r="690" spans="1:13" hidden="1" x14ac:dyDescent="0.45">
      <c r="A690" s="195">
        <v>45383</v>
      </c>
      <c r="B690" t="s">
        <v>2581</v>
      </c>
      <c r="C690">
        <v>4</v>
      </c>
      <c r="D690" s="87">
        <v>27108</v>
      </c>
      <c r="E690" s="87">
        <v>27108</v>
      </c>
      <c r="F690" t="s">
        <v>2582</v>
      </c>
      <c r="G690" t="s">
        <v>2583</v>
      </c>
      <c r="H690" t="s">
        <v>2244</v>
      </c>
      <c r="I690" t="s">
        <v>2584</v>
      </c>
      <c r="K690" t="s">
        <v>463</v>
      </c>
      <c r="L690" t="s">
        <v>128</v>
      </c>
      <c r="M690">
        <v>705</v>
      </c>
    </row>
    <row r="691" spans="1:13" hidden="1" x14ac:dyDescent="0.45">
      <c r="A691" s="195">
        <v>45383</v>
      </c>
      <c r="B691" t="s">
        <v>2585</v>
      </c>
      <c r="C691">
        <v>7</v>
      </c>
      <c r="D691" s="87">
        <v>80000</v>
      </c>
      <c r="E691" s="87">
        <v>80000</v>
      </c>
      <c r="F691" t="s">
        <v>2586</v>
      </c>
      <c r="G691" t="s">
        <v>2587</v>
      </c>
      <c r="H691" t="s">
        <v>2588</v>
      </c>
      <c r="K691" t="s">
        <v>486</v>
      </c>
      <c r="L691" t="s">
        <v>128</v>
      </c>
      <c r="M691">
        <v>1113</v>
      </c>
    </row>
    <row r="692" spans="1:13" hidden="1" x14ac:dyDescent="0.45">
      <c r="A692" s="195">
        <v>45383</v>
      </c>
      <c r="B692" t="s">
        <v>2589</v>
      </c>
      <c r="C692">
        <v>2</v>
      </c>
      <c r="D692">
        <v>119</v>
      </c>
      <c r="E692">
        <v>119</v>
      </c>
      <c r="F692" t="s">
        <v>2590</v>
      </c>
      <c r="K692" t="s">
        <v>463</v>
      </c>
      <c r="L692" t="s">
        <v>128</v>
      </c>
      <c r="M692">
        <v>705</v>
      </c>
    </row>
    <row r="693" spans="1:13" hidden="1" x14ac:dyDescent="0.45">
      <c r="A693" s="195">
        <v>45383</v>
      </c>
      <c r="B693" t="s">
        <v>2591</v>
      </c>
      <c r="C693">
        <v>2</v>
      </c>
      <c r="D693">
        <v>386</v>
      </c>
      <c r="E693">
        <v>386</v>
      </c>
      <c r="F693" t="s">
        <v>2592</v>
      </c>
      <c r="K693" t="s">
        <v>435</v>
      </c>
      <c r="L693" t="s">
        <v>128</v>
      </c>
      <c r="M693">
        <v>180</v>
      </c>
    </row>
    <row r="694" spans="1:13" hidden="1" x14ac:dyDescent="0.45">
      <c r="A694" s="195">
        <v>45383</v>
      </c>
      <c r="B694" t="s">
        <v>2593</v>
      </c>
      <c r="C694">
        <v>2</v>
      </c>
      <c r="D694">
        <v>799</v>
      </c>
      <c r="E694">
        <v>799</v>
      </c>
      <c r="F694" t="s">
        <v>2594</v>
      </c>
      <c r="K694" t="s">
        <v>435</v>
      </c>
      <c r="L694" t="s">
        <v>128</v>
      </c>
      <c r="M694">
        <v>180</v>
      </c>
    </row>
    <row r="695" spans="1:13" hidden="1" x14ac:dyDescent="0.45">
      <c r="A695" s="195">
        <v>45383</v>
      </c>
      <c r="B695" t="s">
        <v>2595</v>
      </c>
      <c r="C695">
        <v>2</v>
      </c>
      <c r="D695">
        <v>399</v>
      </c>
      <c r="E695">
        <v>399</v>
      </c>
      <c r="F695" t="s">
        <v>2596</v>
      </c>
      <c r="K695" t="s">
        <v>435</v>
      </c>
      <c r="L695" t="s">
        <v>128</v>
      </c>
      <c r="M695">
        <v>180</v>
      </c>
    </row>
    <row r="696" spans="1:13" hidden="1" x14ac:dyDescent="0.45">
      <c r="A696" s="195">
        <v>45383</v>
      </c>
      <c r="B696" t="s">
        <v>2597</v>
      </c>
      <c r="C696">
        <v>4</v>
      </c>
      <c r="D696" s="87">
        <v>3000</v>
      </c>
      <c r="E696" s="87">
        <v>3000</v>
      </c>
      <c r="F696" t="s">
        <v>2598</v>
      </c>
      <c r="G696" t="s">
        <v>2599</v>
      </c>
      <c r="H696" t="s">
        <v>2600</v>
      </c>
      <c r="K696" t="s">
        <v>604</v>
      </c>
      <c r="L696" t="s">
        <v>128</v>
      </c>
      <c r="M696">
        <v>1149</v>
      </c>
    </row>
    <row r="697" spans="1:13" hidden="1" x14ac:dyDescent="0.45">
      <c r="A697" s="195">
        <v>45383</v>
      </c>
      <c r="B697" t="s">
        <v>2601</v>
      </c>
      <c r="C697">
        <v>4</v>
      </c>
      <c r="D697">
        <v>0.36</v>
      </c>
      <c r="E697">
        <v>0.36</v>
      </c>
      <c r="F697" t="s">
        <v>2602</v>
      </c>
      <c r="H697" t="s">
        <v>2602</v>
      </c>
      <c r="I697" t="s">
        <v>2603</v>
      </c>
      <c r="L697" t="s">
        <v>128</v>
      </c>
    </row>
    <row r="698" spans="1:13" hidden="1" x14ac:dyDescent="0.45">
      <c r="A698" s="195">
        <v>45383</v>
      </c>
      <c r="B698" t="s">
        <v>2604</v>
      </c>
      <c r="C698">
        <v>4</v>
      </c>
      <c r="D698">
        <v>8.68</v>
      </c>
      <c r="E698">
        <v>8.68</v>
      </c>
      <c r="F698" t="s">
        <v>2605</v>
      </c>
      <c r="H698" t="s">
        <v>2606</v>
      </c>
      <c r="I698" t="s">
        <v>815</v>
      </c>
      <c r="L698" t="s">
        <v>128</v>
      </c>
    </row>
    <row r="699" spans="1:13" hidden="1" x14ac:dyDescent="0.45">
      <c r="A699" s="195">
        <v>45383</v>
      </c>
      <c r="B699" t="s">
        <v>2607</v>
      </c>
      <c r="C699">
        <v>4</v>
      </c>
      <c r="D699">
        <v>2.34</v>
      </c>
      <c r="E699">
        <v>2.34</v>
      </c>
      <c r="F699" t="s">
        <v>2608</v>
      </c>
      <c r="H699" t="s">
        <v>2609</v>
      </c>
      <c r="I699" t="s">
        <v>531</v>
      </c>
      <c r="L699" t="s">
        <v>128</v>
      </c>
    </row>
    <row r="700" spans="1:13" hidden="1" x14ac:dyDescent="0.45">
      <c r="A700" s="195">
        <v>45383</v>
      </c>
      <c r="B700" t="s">
        <v>2610</v>
      </c>
      <c r="C700">
        <v>4</v>
      </c>
      <c r="D700">
        <v>41.6</v>
      </c>
      <c r="E700">
        <v>41.6</v>
      </c>
      <c r="F700" t="s">
        <v>2611</v>
      </c>
      <c r="H700" t="s">
        <v>2612</v>
      </c>
      <c r="I700" t="s">
        <v>1016</v>
      </c>
      <c r="L700" t="s">
        <v>128</v>
      </c>
    </row>
    <row r="701" spans="1:13" hidden="1" x14ac:dyDescent="0.45">
      <c r="A701" s="195">
        <v>45383</v>
      </c>
      <c r="B701" t="s">
        <v>2613</v>
      </c>
      <c r="C701">
        <v>4</v>
      </c>
      <c r="D701">
        <v>1.78</v>
      </c>
      <c r="E701">
        <v>1.78</v>
      </c>
      <c r="F701" t="s">
        <v>2614</v>
      </c>
      <c r="H701" t="s">
        <v>2615</v>
      </c>
      <c r="I701" t="s">
        <v>993</v>
      </c>
      <c r="L701" t="s">
        <v>128</v>
      </c>
    </row>
    <row r="702" spans="1:13" hidden="1" x14ac:dyDescent="0.45">
      <c r="A702" s="195">
        <v>45383</v>
      </c>
      <c r="B702" t="s">
        <v>2616</v>
      </c>
      <c r="C702">
        <v>4</v>
      </c>
      <c r="D702">
        <v>0.12</v>
      </c>
      <c r="E702">
        <v>0.12</v>
      </c>
      <c r="F702" t="s">
        <v>2617</v>
      </c>
      <c r="H702" t="s">
        <v>2618</v>
      </c>
      <c r="I702" t="s">
        <v>821</v>
      </c>
      <c r="J702" t="s">
        <v>822</v>
      </c>
      <c r="L702" t="s">
        <v>128</v>
      </c>
    </row>
    <row r="703" spans="1:13" hidden="1" x14ac:dyDescent="0.45">
      <c r="A703" s="195">
        <v>45383</v>
      </c>
      <c r="B703" t="s">
        <v>2619</v>
      </c>
      <c r="C703">
        <v>4</v>
      </c>
      <c r="D703">
        <v>0.28000000000000003</v>
      </c>
      <c r="E703">
        <v>0.28000000000000003</v>
      </c>
      <c r="F703" t="s">
        <v>2620</v>
      </c>
      <c r="H703" t="s">
        <v>2621</v>
      </c>
      <c r="I703" t="s">
        <v>194</v>
      </c>
      <c r="J703" t="s">
        <v>195</v>
      </c>
      <c r="L703" t="s">
        <v>128</v>
      </c>
    </row>
    <row r="704" spans="1:13" hidden="1" x14ac:dyDescent="0.45">
      <c r="A704" s="195">
        <v>45383</v>
      </c>
      <c r="B704" t="s">
        <v>2622</v>
      </c>
      <c r="C704">
        <v>4</v>
      </c>
      <c r="D704">
        <v>0.14000000000000001</v>
      </c>
      <c r="E704">
        <v>0.14000000000000001</v>
      </c>
      <c r="F704" t="s">
        <v>2623</v>
      </c>
      <c r="H704" t="s">
        <v>2624</v>
      </c>
      <c r="I704" t="s">
        <v>1817</v>
      </c>
      <c r="L704" t="s">
        <v>128</v>
      </c>
    </row>
    <row r="705" spans="1:13" hidden="1" x14ac:dyDescent="0.45">
      <c r="A705" s="195">
        <v>45383</v>
      </c>
      <c r="B705" t="s">
        <v>2625</v>
      </c>
      <c r="C705">
        <v>4</v>
      </c>
      <c r="D705">
        <v>0.02</v>
      </c>
      <c r="E705">
        <v>0.02</v>
      </c>
      <c r="F705" t="s">
        <v>2626</v>
      </c>
      <c r="H705" t="s">
        <v>2627</v>
      </c>
      <c r="I705" t="s">
        <v>2628</v>
      </c>
      <c r="J705" t="s">
        <v>752</v>
      </c>
      <c r="L705" t="s">
        <v>128</v>
      </c>
    </row>
    <row r="706" spans="1:13" hidden="1" x14ac:dyDescent="0.45">
      <c r="A706" s="195">
        <v>45383</v>
      </c>
      <c r="B706" t="s">
        <v>2629</v>
      </c>
      <c r="C706">
        <v>4</v>
      </c>
      <c r="D706">
        <v>0.02</v>
      </c>
      <c r="E706">
        <v>0.02</v>
      </c>
      <c r="F706" t="s">
        <v>2630</v>
      </c>
      <c r="H706" t="s">
        <v>2631</v>
      </c>
      <c r="I706" t="s">
        <v>2632</v>
      </c>
      <c r="L706" t="s">
        <v>128</v>
      </c>
    </row>
    <row r="707" spans="1:13" hidden="1" x14ac:dyDescent="0.45">
      <c r="A707" s="195">
        <v>45383</v>
      </c>
      <c r="B707" t="s">
        <v>2633</v>
      </c>
      <c r="C707">
        <v>4</v>
      </c>
      <c r="D707">
        <v>0.12</v>
      </c>
      <c r="E707">
        <v>0.12</v>
      </c>
      <c r="F707" t="s">
        <v>2634</v>
      </c>
      <c r="H707" t="s">
        <v>2635</v>
      </c>
      <c r="I707" t="s">
        <v>208</v>
      </c>
      <c r="J707" t="s">
        <v>2636</v>
      </c>
      <c r="L707" t="s">
        <v>128</v>
      </c>
    </row>
    <row r="708" spans="1:13" hidden="1" x14ac:dyDescent="0.45">
      <c r="A708" s="195">
        <v>45383</v>
      </c>
      <c r="B708" t="s">
        <v>2637</v>
      </c>
      <c r="C708">
        <v>4</v>
      </c>
      <c r="D708">
        <v>0.24</v>
      </c>
      <c r="E708">
        <v>0.24</v>
      </c>
      <c r="F708" t="s">
        <v>2638</v>
      </c>
      <c r="H708" t="s">
        <v>2639</v>
      </c>
      <c r="I708" t="s">
        <v>1915</v>
      </c>
      <c r="L708" t="s">
        <v>128</v>
      </c>
    </row>
    <row r="709" spans="1:13" hidden="1" x14ac:dyDescent="0.45">
      <c r="A709" s="195">
        <v>45383</v>
      </c>
      <c r="B709" t="s">
        <v>2640</v>
      </c>
      <c r="C709">
        <v>4</v>
      </c>
      <c r="D709">
        <v>2.92</v>
      </c>
      <c r="E709">
        <v>2.92</v>
      </c>
      <c r="F709" t="s">
        <v>2641</v>
      </c>
      <c r="H709" t="s">
        <v>2642</v>
      </c>
      <c r="I709" t="s">
        <v>1919</v>
      </c>
      <c r="L709" t="s">
        <v>128</v>
      </c>
    </row>
    <row r="710" spans="1:13" hidden="1" x14ac:dyDescent="0.45">
      <c r="A710" s="195">
        <v>45383</v>
      </c>
      <c r="B710" t="s">
        <v>2643</v>
      </c>
      <c r="C710">
        <v>4</v>
      </c>
      <c r="D710">
        <v>0.02</v>
      </c>
      <c r="E710">
        <v>0.02</v>
      </c>
      <c r="H710" t="s">
        <v>2544</v>
      </c>
      <c r="L710" t="s">
        <v>128</v>
      </c>
    </row>
    <row r="711" spans="1:13" hidden="1" x14ac:dyDescent="0.45">
      <c r="A711" s="195">
        <v>45384</v>
      </c>
      <c r="B711" t="s">
        <v>2644</v>
      </c>
      <c r="C711">
        <v>4</v>
      </c>
      <c r="D711">
        <v>700</v>
      </c>
      <c r="E711">
        <v>700</v>
      </c>
      <c r="G711" t="s">
        <v>2645</v>
      </c>
      <c r="H711" t="s">
        <v>2646</v>
      </c>
      <c r="I711" t="s">
        <v>2647</v>
      </c>
      <c r="L711" t="s">
        <v>128</v>
      </c>
    </row>
    <row r="712" spans="1:13" hidden="1" x14ac:dyDescent="0.45">
      <c r="A712" s="195">
        <v>45384</v>
      </c>
      <c r="B712" t="s">
        <v>2648</v>
      </c>
      <c r="C712">
        <v>4</v>
      </c>
      <c r="D712" s="87">
        <v>3385.22</v>
      </c>
      <c r="E712" s="87">
        <v>3385.22</v>
      </c>
      <c r="F712" t="s">
        <v>2649</v>
      </c>
      <c r="H712" t="s">
        <v>2650</v>
      </c>
      <c r="I712" t="s">
        <v>815</v>
      </c>
      <c r="K712" t="s">
        <v>279</v>
      </c>
      <c r="L712" t="s">
        <v>128</v>
      </c>
      <c r="M712">
        <v>732</v>
      </c>
    </row>
    <row r="713" spans="1:13" hidden="1" x14ac:dyDescent="0.45">
      <c r="A713" s="195">
        <v>45384</v>
      </c>
      <c r="B713" t="s">
        <v>2651</v>
      </c>
      <c r="C713">
        <v>4</v>
      </c>
      <c r="D713" s="87">
        <v>4640</v>
      </c>
      <c r="E713" s="87">
        <v>4640</v>
      </c>
      <c r="F713" t="s">
        <v>2652</v>
      </c>
      <c r="G713" t="s">
        <v>2653</v>
      </c>
      <c r="H713" t="s">
        <v>2654</v>
      </c>
      <c r="I713" t="s">
        <v>2655</v>
      </c>
      <c r="K713" t="s">
        <v>1772</v>
      </c>
      <c r="L713" t="s">
        <v>128</v>
      </c>
      <c r="M713">
        <v>369</v>
      </c>
    </row>
    <row r="714" spans="1:13" hidden="1" x14ac:dyDescent="0.45">
      <c r="A714" s="195">
        <v>45384</v>
      </c>
      <c r="B714" t="s">
        <v>2656</v>
      </c>
      <c r="C714">
        <v>4</v>
      </c>
      <c r="D714" s="87">
        <v>8000</v>
      </c>
      <c r="E714" s="87">
        <v>8000</v>
      </c>
      <c r="F714" t="s">
        <v>2657</v>
      </c>
      <c r="G714" t="s">
        <v>2658</v>
      </c>
      <c r="H714" t="s">
        <v>2659</v>
      </c>
      <c r="I714" t="s">
        <v>2660</v>
      </c>
      <c r="J714" t="s">
        <v>2655</v>
      </c>
      <c r="K714" t="s">
        <v>947</v>
      </c>
      <c r="L714" t="s">
        <v>128</v>
      </c>
      <c r="M714">
        <v>344</v>
      </c>
    </row>
    <row r="715" spans="1:13" hidden="1" x14ac:dyDescent="0.45">
      <c r="A715" s="195">
        <v>45384</v>
      </c>
      <c r="B715" t="s">
        <v>2661</v>
      </c>
      <c r="C715">
        <v>4</v>
      </c>
      <c r="D715" s="87">
        <v>5800</v>
      </c>
      <c r="E715" s="87">
        <v>5800</v>
      </c>
      <c r="F715" t="s">
        <v>2662</v>
      </c>
      <c r="G715" t="s">
        <v>2663</v>
      </c>
      <c r="H715" t="s">
        <v>2664</v>
      </c>
      <c r="I715" t="s">
        <v>2665</v>
      </c>
      <c r="K715" t="s">
        <v>1873</v>
      </c>
      <c r="L715" t="s">
        <v>128</v>
      </c>
      <c r="M715">
        <v>1110</v>
      </c>
    </row>
    <row r="716" spans="1:13" hidden="1" x14ac:dyDescent="0.45">
      <c r="A716" s="195">
        <v>45384</v>
      </c>
      <c r="B716" t="s">
        <v>2666</v>
      </c>
      <c r="C716">
        <v>5</v>
      </c>
      <c r="D716" s="87">
        <v>8087.14</v>
      </c>
      <c r="E716" s="87">
        <v>8087.14</v>
      </c>
      <c r="F716" t="s">
        <v>2667</v>
      </c>
      <c r="G716" t="s">
        <v>2668</v>
      </c>
      <c r="H716" t="s">
        <v>2669</v>
      </c>
      <c r="I716" t="s">
        <v>2670</v>
      </c>
      <c r="K716" t="s">
        <v>431</v>
      </c>
      <c r="L716" t="s">
        <v>128</v>
      </c>
      <c r="M716">
        <v>58</v>
      </c>
    </row>
    <row r="717" spans="1:13" hidden="1" x14ac:dyDescent="0.45">
      <c r="A717" s="195">
        <v>45384</v>
      </c>
      <c r="B717" t="s">
        <v>2671</v>
      </c>
      <c r="C717">
        <v>4</v>
      </c>
      <c r="D717" s="87">
        <v>8120</v>
      </c>
      <c r="E717" s="87">
        <v>8120</v>
      </c>
      <c r="F717" t="s">
        <v>2672</v>
      </c>
      <c r="G717" t="s">
        <v>2673</v>
      </c>
      <c r="H717" t="s">
        <v>2674</v>
      </c>
      <c r="I717" t="s">
        <v>2675</v>
      </c>
      <c r="K717" t="s">
        <v>942</v>
      </c>
      <c r="L717" t="s">
        <v>128</v>
      </c>
      <c r="M717">
        <v>1158</v>
      </c>
    </row>
    <row r="718" spans="1:13" hidden="1" x14ac:dyDescent="0.45">
      <c r="A718" s="195">
        <v>45384</v>
      </c>
      <c r="B718" t="s">
        <v>2676</v>
      </c>
      <c r="C718">
        <v>4</v>
      </c>
      <c r="D718" s="87">
        <v>5336</v>
      </c>
      <c r="E718" s="87">
        <v>5336</v>
      </c>
      <c r="F718" t="s">
        <v>2677</v>
      </c>
      <c r="G718" t="s">
        <v>2678</v>
      </c>
      <c r="H718" t="s">
        <v>2679</v>
      </c>
      <c r="I718" t="s">
        <v>2680</v>
      </c>
      <c r="K718" t="s">
        <v>1713</v>
      </c>
      <c r="L718" t="s">
        <v>128</v>
      </c>
      <c r="M718">
        <v>1159</v>
      </c>
    </row>
    <row r="719" spans="1:13" hidden="1" x14ac:dyDescent="0.45">
      <c r="A719" s="195">
        <v>45384</v>
      </c>
      <c r="B719" t="s">
        <v>2681</v>
      </c>
      <c r="C719">
        <v>2</v>
      </c>
      <c r="D719" s="87">
        <v>4000</v>
      </c>
      <c r="E719" s="87">
        <v>4000</v>
      </c>
      <c r="F719" t="s">
        <v>2682</v>
      </c>
      <c r="G719" t="s">
        <v>1685</v>
      </c>
      <c r="H719" t="s">
        <v>1686</v>
      </c>
      <c r="I719" t="s">
        <v>1687</v>
      </c>
      <c r="K719" t="s">
        <v>961</v>
      </c>
      <c r="L719" t="s">
        <v>128</v>
      </c>
      <c r="M719">
        <v>268</v>
      </c>
    </row>
    <row r="720" spans="1:13" hidden="1" x14ac:dyDescent="0.45">
      <c r="A720" s="195">
        <v>45384</v>
      </c>
      <c r="B720" t="s">
        <v>2683</v>
      </c>
      <c r="C720">
        <v>4</v>
      </c>
      <c r="D720" s="87">
        <v>1400</v>
      </c>
      <c r="E720" s="87">
        <v>1400</v>
      </c>
      <c r="F720" t="s">
        <v>2684</v>
      </c>
      <c r="G720" t="s">
        <v>2685</v>
      </c>
      <c r="H720" t="s">
        <v>686</v>
      </c>
      <c r="I720" t="s">
        <v>687</v>
      </c>
      <c r="K720" t="s">
        <v>688</v>
      </c>
      <c r="L720" t="s">
        <v>128</v>
      </c>
      <c r="M720">
        <v>195</v>
      </c>
    </row>
    <row r="721" spans="1:13" hidden="1" x14ac:dyDescent="0.45">
      <c r="A721" s="195">
        <v>45384</v>
      </c>
      <c r="B721" t="s">
        <v>2686</v>
      </c>
      <c r="C721">
        <v>5</v>
      </c>
      <c r="D721" s="87">
        <v>1348.54</v>
      </c>
      <c r="E721" s="87">
        <v>1348.54</v>
      </c>
      <c r="F721" t="s">
        <v>2687</v>
      </c>
      <c r="G721" t="s">
        <v>2688</v>
      </c>
      <c r="H721" t="s">
        <v>2689</v>
      </c>
      <c r="I721" t="s">
        <v>2690</v>
      </c>
      <c r="K721" t="s">
        <v>1559</v>
      </c>
      <c r="L721" t="s">
        <v>128</v>
      </c>
      <c r="M721">
        <v>1245</v>
      </c>
    </row>
    <row r="722" spans="1:13" hidden="1" x14ac:dyDescent="0.45">
      <c r="A722" s="195">
        <v>45385</v>
      </c>
      <c r="B722" t="s">
        <v>2691</v>
      </c>
      <c r="C722">
        <v>4</v>
      </c>
      <c r="D722" s="87">
        <v>877667.11</v>
      </c>
      <c r="E722" s="87">
        <v>877667.11</v>
      </c>
      <c r="H722" t="s">
        <v>2692</v>
      </c>
      <c r="L722" t="s">
        <v>173</v>
      </c>
    </row>
    <row r="723" spans="1:13" hidden="1" x14ac:dyDescent="0.45">
      <c r="A723" s="195">
        <v>45385</v>
      </c>
      <c r="B723" t="s">
        <v>2693</v>
      </c>
      <c r="C723">
        <v>4</v>
      </c>
      <c r="D723" s="87">
        <v>145104</v>
      </c>
      <c r="E723" s="87">
        <v>145104</v>
      </c>
      <c r="F723" t="s">
        <v>2694</v>
      </c>
      <c r="G723">
        <v>400000002</v>
      </c>
      <c r="H723" t="s">
        <v>2695</v>
      </c>
      <c r="I723" t="s">
        <v>531</v>
      </c>
      <c r="K723" t="s">
        <v>463</v>
      </c>
      <c r="L723" t="s">
        <v>128</v>
      </c>
      <c r="M723">
        <v>705</v>
      </c>
    </row>
    <row r="724" spans="1:13" hidden="1" x14ac:dyDescent="0.45">
      <c r="A724" s="195">
        <v>45385</v>
      </c>
      <c r="B724" t="s">
        <v>2696</v>
      </c>
      <c r="C724">
        <v>5</v>
      </c>
      <c r="D724" s="87">
        <v>9744</v>
      </c>
      <c r="E724" s="87">
        <v>9744</v>
      </c>
      <c r="F724" t="s">
        <v>2697</v>
      </c>
      <c r="G724" t="s">
        <v>2698</v>
      </c>
      <c r="H724" t="s">
        <v>2699</v>
      </c>
      <c r="I724" t="s">
        <v>2700</v>
      </c>
      <c r="K724" t="s">
        <v>563</v>
      </c>
      <c r="L724" t="s">
        <v>128</v>
      </c>
      <c r="M724">
        <v>746</v>
      </c>
    </row>
    <row r="725" spans="1:13" hidden="1" x14ac:dyDescent="0.45">
      <c r="A725" s="195">
        <v>45385</v>
      </c>
      <c r="B725" t="s">
        <v>2701</v>
      </c>
      <c r="C725">
        <v>3</v>
      </c>
      <c r="D725">
        <v>835.2</v>
      </c>
      <c r="E725">
        <v>835.2</v>
      </c>
      <c r="F725" t="s">
        <v>2702</v>
      </c>
      <c r="G725" t="s">
        <v>1303</v>
      </c>
      <c r="H725" t="s">
        <v>1304</v>
      </c>
      <c r="I725" t="s">
        <v>1305</v>
      </c>
      <c r="K725" t="s">
        <v>563</v>
      </c>
      <c r="L725" t="s">
        <v>128</v>
      </c>
      <c r="M725">
        <v>746</v>
      </c>
    </row>
    <row r="726" spans="1:13" hidden="1" x14ac:dyDescent="0.45">
      <c r="A726" s="195">
        <v>45385</v>
      </c>
      <c r="B726" t="s">
        <v>2703</v>
      </c>
      <c r="C726">
        <v>5</v>
      </c>
      <c r="D726" s="87">
        <v>16240</v>
      </c>
      <c r="E726" s="87">
        <v>16240</v>
      </c>
      <c r="F726" t="s">
        <v>2704</v>
      </c>
      <c r="G726" t="s">
        <v>2705</v>
      </c>
      <c r="H726" t="s">
        <v>2706</v>
      </c>
      <c r="I726" t="s">
        <v>2707</v>
      </c>
      <c r="J726" t="s">
        <v>2708</v>
      </c>
      <c r="K726" t="s">
        <v>563</v>
      </c>
      <c r="L726" t="s">
        <v>128</v>
      </c>
      <c r="M726">
        <v>746</v>
      </c>
    </row>
    <row r="727" spans="1:13" hidden="1" x14ac:dyDescent="0.45">
      <c r="A727" s="195">
        <v>45385</v>
      </c>
      <c r="B727" t="s">
        <v>2709</v>
      </c>
      <c r="C727">
        <v>3</v>
      </c>
      <c r="D727" s="87">
        <v>1160</v>
      </c>
      <c r="E727" s="87">
        <v>1160</v>
      </c>
      <c r="F727" t="s">
        <v>2710</v>
      </c>
      <c r="G727" t="s">
        <v>1458</v>
      </c>
      <c r="H727" t="s">
        <v>1459</v>
      </c>
      <c r="I727" t="s">
        <v>1460</v>
      </c>
      <c r="K727" t="s">
        <v>563</v>
      </c>
      <c r="L727" t="s">
        <v>128</v>
      </c>
      <c r="M727">
        <v>746</v>
      </c>
    </row>
    <row r="728" spans="1:13" hidden="1" x14ac:dyDescent="0.45">
      <c r="A728" s="195">
        <v>45385</v>
      </c>
      <c r="B728" t="s">
        <v>2711</v>
      </c>
      <c r="C728">
        <v>5</v>
      </c>
      <c r="D728" s="87">
        <v>2900</v>
      </c>
      <c r="E728" s="87">
        <v>2900</v>
      </c>
      <c r="F728" t="s">
        <v>2712</v>
      </c>
      <c r="G728" t="s">
        <v>2713</v>
      </c>
      <c r="H728" t="s">
        <v>2714</v>
      </c>
      <c r="I728" t="s">
        <v>2715</v>
      </c>
      <c r="K728" t="s">
        <v>563</v>
      </c>
      <c r="L728" t="s">
        <v>128</v>
      </c>
      <c r="M728">
        <v>746</v>
      </c>
    </row>
    <row r="729" spans="1:13" hidden="1" x14ac:dyDescent="0.45">
      <c r="A729" s="195">
        <v>45385</v>
      </c>
      <c r="B729" t="s">
        <v>2716</v>
      </c>
      <c r="C729">
        <v>5</v>
      </c>
      <c r="D729" s="87">
        <v>56840</v>
      </c>
      <c r="E729" s="87">
        <v>56840</v>
      </c>
      <c r="F729" t="s">
        <v>2717</v>
      </c>
      <c r="G729" t="s">
        <v>2718</v>
      </c>
      <c r="H729" t="s">
        <v>2719</v>
      </c>
      <c r="I729" t="s">
        <v>2720</v>
      </c>
      <c r="J729" t="s">
        <v>2721</v>
      </c>
      <c r="K729" t="s">
        <v>563</v>
      </c>
      <c r="L729" t="s">
        <v>128</v>
      </c>
      <c r="M729">
        <v>746</v>
      </c>
    </row>
    <row r="730" spans="1:13" hidden="1" x14ac:dyDescent="0.45">
      <c r="A730" s="195">
        <v>45385</v>
      </c>
      <c r="B730" t="s">
        <v>2722</v>
      </c>
      <c r="C730">
        <v>4</v>
      </c>
      <c r="D730" s="87">
        <v>9048</v>
      </c>
      <c r="E730" s="87">
        <v>9048</v>
      </c>
      <c r="F730" t="s">
        <v>2723</v>
      </c>
      <c r="G730" t="s">
        <v>2724</v>
      </c>
      <c r="H730" t="s">
        <v>2725</v>
      </c>
      <c r="I730" t="s">
        <v>2726</v>
      </c>
      <c r="K730" t="s">
        <v>1294</v>
      </c>
      <c r="L730" t="s">
        <v>128</v>
      </c>
      <c r="M730">
        <v>445</v>
      </c>
    </row>
    <row r="731" spans="1:13" hidden="1" x14ac:dyDescent="0.45">
      <c r="A731" s="195">
        <v>45385</v>
      </c>
      <c r="B731" t="s">
        <v>2727</v>
      </c>
      <c r="C731">
        <v>5</v>
      </c>
      <c r="D731" s="87">
        <v>2100</v>
      </c>
      <c r="E731" s="87">
        <v>2100</v>
      </c>
      <c r="F731" t="s">
        <v>2728</v>
      </c>
      <c r="G731" t="s">
        <v>2729</v>
      </c>
      <c r="H731" t="s">
        <v>686</v>
      </c>
      <c r="I731" t="s">
        <v>687</v>
      </c>
      <c r="K731" t="s">
        <v>411</v>
      </c>
      <c r="L731" t="s">
        <v>128</v>
      </c>
      <c r="M731">
        <v>1126</v>
      </c>
    </row>
    <row r="732" spans="1:13" hidden="1" x14ac:dyDescent="0.45">
      <c r="A732" s="195">
        <v>45385</v>
      </c>
      <c r="B732" t="s">
        <v>2730</v>
      </c>
      <c r="C732">
        <v>5</v>
      </c>
      <c r="D732" s="87">
        <v>1440</v>
      </c>
      <c r="E732" s="87">
        <v>1440</v>
      </c>
      <c r="F732" t="s">
        <v>2731</v>
      </c>
      <c r="G732" t="s">
        <v>2732</v>
      </c>
      <c r="H732" t="s">
        <v>2733</v>
      </c>
      <c r="K732" t="s">
        <v>1559</v>
      </c>
      <c r="L732" t="s">
        <v>128</v>
      </c>
      <c r="M732">
        <v>1245</v>
      </c>
    </row>
    <row r="733" spans="1:13" hidden="1" x14ac:dyDescent="0.45">
      <c r="A733" s="195">
        <v>45385</v>
      </c>
      <c r="B733" t="s">
        <v>2734</v>
      </c>
      <c r="C733">
        <v>4</v>
      </c>
      <c r="D733" s="87">
        <v>2000</v>
      </c>
      <c r="E733" s="87">
        <v>2000</v>
      </c>
      <c r="F733" t="s">
        <v>2735</v>
      </c>
      <c r="G733" t="s">
        <v>2736</v>
      </c>
      <c r="H733" t="s">
        <v>2737</v>
      </c>
      <c r="K733" t="s">
        <v>901</v>
      </c>
      <c r="L733" t="s">
        <v>128</v>
      </c>
      <c r="M733">
        <v>134</v>
      </c>
    </row>
    <row r="734" spans="1:13" hidden="1" x14ac:dyDescent="0.45">
      <c r="A734" s="195">
        <v>45385</v>
      </c>
      <c r="B734" t="s">
        <v>2738</v>
      </c>
      <c r="C734">
        <v>4</v>
      </c>
      <c r="D734" s="87">
        <v>5222.8</v>
      </c>
      <c r="E734" s="87">
        <v>5222.8</v>
      </c>
      <c r="F734" t="s">
        <v>2739</v>
      </c>
      <c r="G734" t="s">
        <v>2740</v>
      </c>
      <c r="H734" t="s">
        <v>2741</v>
      </c>
      <c r="K734" t="s">
        <v>682</v>
      </c>
      <c r="L734" t="s">
        <v>128</v>
      </c>
      <c r="M734">
        <v>976</v>
      </c>
    </row>
    <row r="735" spans="1:13" hidden="1" x14ac:dyDescent="0.45">
      <c r="A735" s="195">
        <v>45385</v>
      </c>
      <c r="B735" t="s">
        <v>2742</v>
      </c>
      <c r="C735">
        <v>2</v>
      </c>
      <c r="D735" s="87">
        <v>274000</v>
      </c>
      <c r="E735" s="87">
        <v>274000</v>
      </c>
      <c r="F735" t="s">
        <v>2743</v>
      </c>
      <c r="H735" t="s">
        <v>2744</v>
      </c>
      <c r="K735" t="s">
        <v>273</v>
      </c>
      <c r="L735" t="s">
        <v>128</v>
      </c>
      <c r="M735">
        <v>90</v>
      </c>
    </row>
    <row r="736" spans="1:13" hidden="1" x14ac:dyDescent="0.45">
      <c r="A736" s="195">
        <v>45385</v>
      </c>
      <c r="B736" t="s">
        <v>2745</v>
      </c>
      <c r="C736">
        <v>6</v>
      </c>
      <c r="D736" s="87">
        <v>958913.62</v>
      </c>
      <c r="E736" s="87">
        <v>958913.62</v>
      </c>
      <c r="F736" t="s">
        <v>2746</v>
      </c>
      <c r="G736">
        <v>300000009</v>
      </c>
      <c r="H736" t="s">
        <v>2747</v>
      </c>
      <c r="I736" t="s">
        <v>2748</v>
      </c>
      <c r="J736" t="s">
        <v>2749</v>
      </c>
      <c r="K736" t="s">
        <v>1850</v>
      </c>
      <c r="L736" t="s">
        <v>128</v>
      </c>
      <c r="M736">
        <v>1390</v>
      </c>
    </row>
    <row r="737" spans="1:13" hidden="1" x14ac:dyDescent="0.45">
      <c r="A737" s="195">
        <v>45386</v>
      </c>
      <c r="B737" t="s">
        <v>2750</v>
      </c>
      <c r="C737">
        <v>4</v>
      </c>
      <c r="D737" s="87">
        <v>1600</v>
      </c>
      <c r="E737" s="87">
        <v>1600</v>
      </c>
      <c r="G737" t="s">
        <v>2751</v>
      </c>
      <c r="H737" t="s">
        <v>686</v>
      </c>
      <c r="I737" t="s">
        <v>687</v>
      </c>
      <c r="L737" t="s">
        <v>128</v>
      </c>
    </row>
    <row r="738" spans="1:13" hidden="1" x14ac:dyDescent="0.45">
      <c r="A738" s="195">
        <v>45386</v>
      </c>
      <c r="B738" t="s">
        <v>2752</v>
      </c>
      <c r="C738">
        <v>4</v>
      </c>
      <c r="D738" s="87">
        <v>4984</v>
      </c>
      <c r="E738" s="87">
        <v>4984</v>
      </c>
      <c r="F738" t="s">
        <v>2753</v>
      </c>
      <c r="G738" t="s">
        <v>2754</v>
      </c>
      <c r="H738" t="s">
        <v>2755</v>
      </c>
      <c r="I738" t="s">
        <v>2756</v>
      </c>
      <c r="K738" t="s">
        <v>463</v>
      </c>
      <c r="L738" t="s">
        <v>128</v>
      </c>
      <c r="M738">
        <v>705</v>
      </c>
    </row>
    <row r="739" spans="1:13" hidden="1" x14ac:dyDescent="0.45">
      <c r="A739" s="195">
        <v>45386</v>
      </c>
      <c r="B739" t="s">
        <v>2757</v>
      </c>
      <c r="C739">
        <v>4</v>
      </c>
      <c r="D739" s="87">
        <v>3500</v>
      </c>
      <c r="E739" s="87">
        <v>3500</v>
      </c>
      <c r="F739" t="s">
        <v>2758</v>
      </c>
      <c r="G739" t="s">
        <v>2759</v>
      </c>
      <c r="H739" t="s">
        <v>2760</v>
      </c>
      <c r="I739" t="s">
        <v>2655</v>
      </c>
      <c r="K739" t="s">
        <v>1058</v>
      </c>
      <c r="L739" t="s">
        <v>128</v>
      </c>
      <c r="M739">
        <v>1233</v>
      </c>
    </row>
    <row r="740" spans="1:13" hidden="1" x14ac:dyDescent="0.45">
      <c r="A740" s="195">
        <v>45386</v>
      </c>
      <c r="B740" t="s">
        <v>2761</v>
      </c>
      <c r="C740">
        <v>4</v>
      </c>
      <c r="D740" s="87">
        <v>9280</v>
      </c>
      <c r="E740" s="87">
        <v>9280</v>
      </c>
      <c r="F740" t="s">
        <v>2762</v>
      </c>
      <c r="G740" t="s">
        <v>2763</v>
      </c>
      <c r="H740" t="s">
        <v>2764</v>
      </c>
      <c r="I740" t="s">
        <v>2765</v>
      </c>
      <c r="K740" t="s">
        <v>405</v>
      </c>
      <c r="L740" t="s">
        <v>128</v>
      </c>
      <c r="M740">
        <v>790</v>
      </c>
    </row>
    <row r="741" spans="1:13" hidden="1" x14ac:dyDescent="0.45">
      <c r="A741" s="195">
        <v>45386</v>
      </c>
      <c r="B741" t="s">
        <v>2766</v>
      </c>
      <c r="C741">
        <v>4</v>
      </c>
      <c r="D741" s="87">
        <v>4070</v>
      </c>
      <c r="E741" s="87">
        <v>4070</v>
      </c>
      <c r="F741" t="s">
        <v>2767</v>
      </c>
      <c r="G741" t="s">
        <v>2768</v>
      </c>
      <c r="H741" t="s">
        <v>2769</v>
      </c>
      <c r="K741" t="s">
        <v>363</v>
      </c>
      <c r="L741" t="s">
        <v>128</v>
      </c>
      <c r="M741">
        <v>1452</v>
      </c>
    </row>
    <row r="742" spans="1:13" hidden="1" x14ac:dyDescent="0.45">
      <c r="A742" s="195">
        <v>45386</v>
      </c>
      <c r="B742" t="s">
        <v>2770</v>
      </c>
      <c r="C742">
        <v>4</v>
      </c>
      <c r="D742" s="87">
        <v>4000</v>
      </c>
      <c r="E742" s="87">
        <v>4000</v>
      </c>
      <c r="F742" t="s">
        <v>2771</v>
      </c>
      <c r="G742" t="s">
        <v>2772</v>
      </c>
      <c r="H742" t="s">
        <v>1513</v>
      </c>
      <c r="K742" t="s">
        <v>2773</v>
      </c>
      <c r="L742" t="s">
        <v>128</v>
      </c>
      <c r="M742">
        <v>1150</v>
      </c>
    </row>
    <row r="743" spans="1:13" hidden="1" x14ac:dyDescent="0.45">
      <c r="A743" s="195">
        <v>45387</v>
      </c>
      <c r="B743" t="s">
        <v>2774</v>
      </c>
      <c r="C743">
        <v>4</v>
      </c>
      <c r="D743" s="87">
        <v>7818.4</v>
      </c>
      <c r="E743" s="87">
        <v>7818.4</v>
      </c>
      <c r="F743" t="s">
        <v>2775</v>
      </c>
      <c r="G743">
        <v>400000003</v>
      </c>
      <c r="H743" t="s">
        <v>2776</v>
      </c>
      <c r="I743" t="s">
        <v>531</v>
      </c>
      <c r="K743" t="s">
        <v>2065</v>
      </c>
      <c r="L743" t="s">
        <v>128</v>
      </c>
      <c r="M743">
        <v>1319</v>
      </c>
    </row>
    <row r="744" spans="1:13" hidden="1" x14ac:dyDescent="0.45">
      <c r="A744" s="195">
        <v>45387</v>
      </c>
      <c r="B744" t="s">
        <v>2777</v>
      </c>
      <c r="C744">
        <v>4</v>
      </c>
      <c r="D744" s="87">
        <v>4800</v>
      </c>
      <c r="E744" s="87">
        <v>4800</v>
      </c>
      <c r="F744" t="s">
        <v>2778</v>
      </c>
      <c r="G744" t="s">
        <v>2779</v>
      </c>
      <c r="H744" t="s">
        <v>2780</v>
      </c>
      <c r="I744" t="s">
        <v>2781</v>
      </c>
      <c r="K744" t="s">
        <v>2127</v>
      </c>
      <c r="L744" t="s">
        <v>128</v>
      </c>
      <c r="M744">
        <v>1469</v>
      </c>
    </row>
    <row r="745" spans="1:13" hidden="1" x14ac:dyDescent="0.45">
      <c r="A745" s="195">
        <v>45387</v>
      </c>
      <c r="B745" t="s">
        <v>2782</v>
      </c>
      <c r="C745">
        <v>4</v>
      </c>
      <c r="D745" s="87">
        <v>4200</v>
      </c>
      <c r="E745" s="87">
        <v>4200</v>
      </c>
      <c r="F745" t="s">
        <v>2783</v>
      </c>
      <c r="G745" t="s">
        <v>2784</v>
      </c>
      <c r="H745" t="s">
        <v>686</v>
      </c>
      <c r="I745" t="s">
        <v>687</v>
      </c>
      <c r="K745" t="s">
        <v>411</v>
      </c>
      <c r="L745" t="s">
        <v>128</v>
      </c>
      <c r="M745">
        <v>1126</v>
      </c>
    </row>
    <row r="746" spans="1:13" hidden="1" x14ac:dyDescent="0.45">
      <c r="A746" s="195">
        <v>45387</v>
      </c>
      <c r="B746" t="s">
        <v>2785</v>
      </c>
      <c r="C746">
        <v>4</v>
      </c>
      <c r="D746">
        <v>960</v>
      </c>
      <c r="E746">
        <v>960</v>
      </c>
      <c r="F746" t="s">
        <v>2786</v>
      </c>
      <c r="G746" t="s">
        <v>2787</v>
      </c>
      <c r="H746" t="s">
        <v>2788</v>
      </c>
      <c r="K746" t="s">
        <v>1559</v>
      </c>
      <c r="L746" t="s">
        <v>128</v>
      </c>
      <c r="M746">
        <v>1245</v>
      </c>
    </row>
    <row r="747" spans="1:13" hidden="1" x14ac:dyDescent="0.45">
      <c r="A747" s="195">
        <v>45387</v>
      </c>
      <c r="B747" t="s">
        <v>2789</v>
      </c>
      <c r="C747">
        <v>4</v>
      </c>
      <c r="D747" s="87">
        <v>6000</v>
      </c>
      <c r="E747" s="87">
        <v>6000</v>
      </c>
      <c r="F747" t="s">
        <v>2790</v>
      </c>
      <c r="G747" t="s">
        <v>2791</v>
      </c>
      <c r="H747" t="s">
        <v>1546</v>
      </c>
      <c r="K747" t="s">
        <v>2792</v>
      </c>
      <c r="L747" t="s">
        <v>128</v>
      </c>
      <c r="M747">
        <v>715</v>
      </c>
    </row>
    <row r="748" spans="1:13" hidden="1" x14ac:dyDescent="0.45">
      <c r="A748" s="195">
        <v>45387</v>
      </c>
      <c r="B748" t="s">
        <v>2793</v>
      </c>
      <c r="C748">
        <v>2</v>
      </c>
      <c r="D748" s="87">
        <v>10484</v>
      </c>
      <c r="E748" s="87">
        <v>10484</v>
      </c>
      <c r="F748" t="s">
        <v>2794</v>
      </c>
      <c r="H748" t="s">
        <v>2794</v>
      </c>
      <c r="I748" t="s">
        <v>2026</v>
      </c>
      <c r="L748" t="s">
        <v>128</v>
      </c>
    </row>
    <row r="749" spans="1:13" hidden="1" x14ac:dyDescent="0.45">
      <c r="A749" s="195">
        <v>45387</v>
      </c>
      <c r="B749" t="s">
        <v>2795</v>
      </c>
      <c r="C749">
        <v>4</v>
      </c>
      <c r="D749" s="87">
        <v>19819.240000000002</v>
      </c>
      <c r="E749" s="87">
        <v>19819.240000000002</v>
      </c>
      <c r="F749" t="s">
        <v>2796</v>
      </c>
      <c r="H749" t="s">
        <v>2797</v>
      </c>
      <c r="I749" t="s">
        <v>2628</v>
      </c>
      <c r="J749" t="s">
        <v>752</v>
      </c>
      <c r="L749" t="s">
        <v>128</v>
      </c>
    </row>
    <row r="750" spans="1:13" hidden="1" x14ac:dyDescent="0.45">
      <c r="A750" s="195">
        <v>45387</v>
      </c>
      <c r="B750" t="s">
        <v>2798</v>
      </c>
      <c r="C750">
        <v>4</v>
      </c>
      <c r="D750" s="87">
        <v>144160</v>
      </c>
      <c r="E750" s="87">
        <v>144160</v>
      </c>
      <c r="F750" t="s">
        <v>2799</v>
      </c>
      <c r="H750" t="s">
        <v>2800</v>
      </c>
      <c r="I750" t="s">
        <v>1919</v>
      </c>
      <c r="L750" t="s">
        <v>128</v>
      </c>
    </row>
    <row r="751" spans="1:13" hidden="1" x14ac:dyDescent="0.45">
      <c r="A751" s="195">
        <v>45390</v>
      </c>
      <c r="B751" t="s">
        <v>2801</v>
      </c>
      <c r="C751">
        <v>4</v>
      </c>
      <c r="D751" s="87">
        <v>9294.76</v>
      </c>
      <c r="E751" s="87">
        <v>9294.76</v>
      </c>
      <c r="F751" t="s">
        <v>2802</v>
      </c>
      <c r="G751">
        <v>400000004</v>
      </c>
      <c r="H751" t="s">
        <v>2803</v>
      </c>
      <c r="I751" t="s">
        <v>531</v>
      </c>
      <c r="K751" t="s">
        <v>2804</v>
      </c>
      <c r="L751" t="s">
        <v>128</v>
      </c>
      <c r="M751">
        <v>1348</v>
      </c>
    </row>
    <row r="752" spans="1:13" hidden="1" x14ac:dyDescent="0.45">
      <c r="A752" s="195">
        <v>45390</v>
      </c>
      <c r="B752" t="s">
        <v>2805</v>
      </c>
      <c r="C752">
        <v>1</v>
      </c>
      <c r="D752">
        <v>0</v>
      </c>
      <c r="E752">
        <v>0</v>
      </c>
      <c r="F752" t="s">
        <v>2806</v>
      </c>
      <c r="H752" t="s">
        <v>397</v>
      </c>
      <c r="K752" t="s">
        <v>398</v>
      </c>
      <c r="L752" t="s">
        <v>128</v>
      </c>
      <c r="M752">
        <v>706</v>
      </c>
    </row>
    <row r="753" spans="1:13" hidden="1" x14ac:dyDescent="0.45">
      <c r="A753" s="195">
        <v>45390</v>
      </c>
      <c r="B753" t="s">
        <v>2807</v>
      </c>
      <c r="C753">
        <v>4</v>
      </c>
      <c r="D753" s="87">
        <v>28243</v>
      </c>
      <c r="E753" s="87">
        <v>28243</v>
      </c>
      <c r="F753" t="s">
        <v>2808</v>
      </c>
      <c r="G753" t="s">
        <v>2809</v>
      </c>
      <c r="H753" t="s">
        <v>2810</v>
      </c>
      <c r="I753" t="s">
        <v>1324</v>
      </c>
      <c r="K753" t="s">
        <v>1386</v>
      </c>
      <c r="L753" t="s">
        <v>128</v>
      </c>
      <c r="M753">
        <v>87</v>
      </c>
    </row>
    <row r="754" spans="1:13" hidden="1" x14ac:dyDescent="0.45">
      <c r="A754" s="195">
        <v>45390</v>
      </c>
      <c r="B754" t="s">
        <v>2811</v>
      </c>
      <c r="C754">
        <v>4</v>
      </c>
      <c r="D754" s="87">
        <v>6611</v>
      </c>
      <c r="E754" s="87">
        <v>6611</v>
      </c>
      <c r="F754" t="s">
        <v>2812</v>
      </c>
      <c r="G754" t="s">
        <v>2813</v>
      </c>
      <c r="H754" t="s">
        <v>2814</v>
      </c>
      <c r="I754" t="s">
        <v>1385</v>
      </c>
      <c r="K754" t="s">
        <v>1325</v>
      </c>
      <c r="L754" t="s">
        <v>128</v>
      </c>
      <c r="M754">
        <v>804</v>
      </c>
    </row>
    <row r="755" spans="1:13" hidden="1" x14ac:dyDescent="0.45">
      <c r="A755" s="195">
        <v>45390</v>
      </c>
      <c r="B755" t="s">
        <v>2815</v>
      </c>
      <c r="C755">
        <v>4</v>
      </c>
      <c r="D755" s="87">
        <v>7203</v>
      </c>
      <c r="E755" s="87">
        <v>7203</v>
      </c>
      <c r="F755" t="s">
        <v>2816</v>
      </c>
      <c r="G755" t="s">
        <v>2817</v>
      </c>
      <c r="H755" t="s">
        <v>2818</v>
      </c>
      <c r="I755" t="s">
        <v>2819</v>
      </c>
      <c r="K755" t="s">
        <v>497</v>
      </c>
      <c r="L755" t="s">
        <v>128</v>
      </c>
      <c r="M755">
        <v>442</v>
      </c>
    </row>
    <row r="756" spans="1:13" hidden="1" x14ac:dyDescent="0.45">
      <c r="A756" s="195">
        <v>45390</v>
      </c>
      <c r="B756" t="s">
        <v>2820</v>
      </c>
      <c r="C756">
        <v>4</v>
      </c>
      <c r="D756" s="87">
        <v>10923.08</v>
      </c>
      <c r="E756" s="87">
        <v>10923.08</v>
      </c>
      <c r="F756" t="s">
        <v>2821</v>
      </c>
      <c r="G756" t="s">
        <v>2822</v>
      </c>
      <c r="H756" t="s">
        <v>2823</v>
      </c>
      <c r="K756" t="s">
        <v>1974</v>
      </c>
      <c r="L756" t="s">
        <v>128</v>
      </c>
      <c r="M756">
        <v>1133</v>
      </c>
    </row>
    <row r="757" spans="1:13" hidden="1" x14ac:dyDescent="0.45">
      <c r="A757" s="195">
        <v>45390</v>
      </c>
      <c r="B757" t="s">
        <v>2824</v>
      </c>
      <c r="C757">
        <v>4</v>
      </c>
      <c r="D757" s="87">
        <v>4000</v>
      </c>
      <c r="E757" s="87">
        <v>4000</v>
      </c>
      <c r="F757" t="s">
        <v>2825</v>
      </c>
      <c r="G757" t="s">
        <v>2826</v>
      </c>
      <c r="H757" t="s">
        <v>1546</v>
      </c>
      <c r="K757" t="s">
        <v>2827</v>
      </c>
      <c r="L757" t="s">
        <v>128</v>
      </c>
      <c r="M757">
        <v>1218</v>
      </c>
    </row>
    <row r="758" spans="1:13" hidden="1" x14ac:dyDescent="0.45">
      <c r="A758" s="195">
        <v>45391</v>
      </c>
      <c r="B758" t="s">
        <v>2828</v>
      </c>
      <c r="C758">
        <v>2</v>
      </c>
      <c r="D758">
        <v>700.03</v>
      </c>
      <c r="E758">
        <v>700.03</v>
      </c>
      <c r="H758" t="s">
        <v>2829</v>
      </c>
      <c r="L758" t="s">
        <v>128</v>
      </c>
    </row>
    <row r="759" spans="1:13" hidden="1" x14ac:dyDescent="0.45">
      <c r="A759" s="195">
        <v>45391</v>
      </c>
      <c r="B759" t="s">
        <v>2830</v>
      </c>
      <c r="C759">
        <v>4</v>
      </c>
      <c r="D759" s="87">
        <v>2080</v>
      </c>
      <c r="E759" s="87">
        <v>2080</v>
      </c>
      <c r="F759" t="s">
        <v>2831</v>
      </c>
      <c r="G759" t="s">
        <v>2832</v>
      </c>
      <c r="H759" t="s">
        <v>2788</v>
      </c>
      <c r="K759" t="s">
        <v>1559</v>
      </c>
      <c r="L759" t="s">
        <v>128</v>
      </c>
      <c r="M759">
        <v>1245</v>
      </c>
    </row>
    <row r="760" spans="1:13" hidden="1" x14ac:dyDescent="0.45">
      <c r="A760" s="195">
        <v>45391</v>
      </c>
      <c r="B760" t="s">
        <v>2833</v>
      </c>
      <c r="C760">
        <v>4</v>
      </c>
      <c r="D760" s="87">
        <v>5660</v>
      </c>
      <c r="E760" s="87">
        <v>5660</v>
      </c>
      <c r="F760" t="s">
        <v>2834</v>
      </c>
      <c r="G760" t="s">
        <v>2835</v>
      </c>
      <c r="H760" t="s">
        <v>2836</v>
      </c>
      <c r="K760" t="s">
        <v>2837</v>
      </c>
      <c r="L760" t="s">
        <v>128</v>
      </c>
      <c r="M760">
        <v>23</v>
      </c>
    </row>
    <row r="761" spans="1:13" hidden="1" x14ac:dyDescent="0.45">
      <c r="A761" s="195">
        <v>45393</v>
      </c>
      <c r="B761" t="s">
        <v>2838</v>
      </c>
      <c r="C761">
        <v>2</v>
      </c>
      <c r="D761" s="87">
        <v>4118</v>
      </c>
      <c r="E761" s="87">
        <v>4118</v>
      </c>
      <c r="F761" t="s">
        <v>2839</v>
      </c>
      <c r="H761" t="s">
        <v>2840</v>
      </c>
      <c r="I761" t="s">
        <v>531</v>
      </c>
      <c r="K761" t="s">
        <v>2841</v>
      </c>
      <c r="L761" t="s">
        <v>128</v>
      </c>
      <c r="M761">
        <v>41</v>
      </c>
    </row>
    <row r="762" spans="1:13" hidden="1" x14ac:dyDescent="0.45">
      <c r="A762" s="195">
        <v>45393</v>
      </c>
      <c r="B762" t="s">
        <v>2842</v>
      </c>
      <c r="C762">
        <v>4</v>
      </c>
      <c r="D762" s="87">
        <v>4000</v>
      </c>
      <c r="E762" s="87">
        <v>4000</v>
      </c>
      <c r="F762" t="s">
        <v>2843</v>
      </c>
      <c r="G762" t="s">
        <v>2844</v>
      </c>
      <c r="H762" t="s">
        <v>2600</v>
      </c>
      <c r="K762" t="s">
        <v>2845</v>
      </c>
      <c r="L762" t="s">
        <v>128</v>
      </c>
      <c r="M762">
        <v>862</v>
      </c>
    </row>
    <row r="763" spans="1:13" hidden="1" x14ac:dyDescent="0.45">
      <c r="A763" s="195">
        <v>45393</v>
      </c>
      <c r="B763" t="s">
        <v>2846</v>
      </c>
      <c r="C763">
        <v>4</v>
      </c>
      <c r="D763" s="87">
        <v>4000</v>
      </c>
      <c r="E763" s="87">
        <v>4000</v>
      </c>
      <c r="F763" t="s">
        <v>2847</v>
      </c>
      <c r="G763" t="s">
        <v>2848</v>
      </c>
      <c r="H763" t="s">
        <v>2600</v>
      </c>
      <c r="K763" t="s">
        <v>2849</v>
      </c>
      <c r="L763" t="s">
        <v>128</v>
      </c>
      <c r="M763">
        <v>959</v>
      </c>
    </row>
    <row r="764" spans="1:13" hidden="1" x14ac:dyDescent="0.45">
      <c r="A764" s="195">
        <v>45393</v>
      </c>
      <c r="B764" t="s">
        <v>2850</v>
      </c>
      <c r="C764">
        <v>2</v>
      </c>
      <c r="D764" s="87">
        <v>1392</v>
      </c>
      <c r="E764" s="87">
        <v>1392</v>
      </c>
      <c r="H764" t="s">
        <v>268</v>
      </c>
      <c r="L764" t="s">
        <v>128</v>
      </c>
    </row>
    <row r="765" spans="1:13" hidden="1" x14ac:dyDescent="0.45">
      <c r="A765" s="195">
        <v>45393</v>
      </c>
      <c r="B765" t="s">
        <v>2851</v>
      </c>
      <c r="C765">
        <v>2</v>
      </c>
      <c r="D765" s="87">
        <v>1439</v>
      </c>
      <c r="E765" s="87">
        <v>1439</v>
      </c>
      <c r="H765" t="s">
        <v>268</v>
      </c>
      <c r="L765" t="s">
        <v>128</v>
      </c>
    </row>
    <row r="766" spans="1:13" hidden="1" x14ac:dyDescent="0.45">
      <c r="A766" s="195">
        <v>45394</v>
      </c>
      <c r="B766" t="s">
        <v>2852</v>
      </c>
      <c r="C766">
        <v>2</v>
      </c>
      <c r="D766">
        <v>399</v>
      </c>
      <c r="E766">
        <v>399</v>
      </c>
      <c r="H766" t="s">
        <v>2853</v>
      </c>
      <c r="L766" t="s">
        <v>128</v>
      </c>
    </row>
    <row r="767" spans="1:13" hidden="1" x14ac:dyDescent="0.45">
      <c r="A767" s="195">
        <v>45394</v>
      </c>
      <c r="B767" t="s">
        <v>2854</v>
      </c>
      <c r="C767">
        <v>2</v>
      </c>
      <c r="D767">
        <v>799</v>
      </c>
      <c r="E767">
        <v>799</v>
      </c>
      <c r="H767" t="s">
        <v>2853</v>
      </c>
      <c r="L767" t="s">
        <v>128</v>
      </c>
    </row>
    <row r="768" spans="1:13" hidden="1" x14ac:dyDescent="0.45">
      <c r="A768" s="195">
        <v>45394</v>
      </c>
      <c r="B768" t="s">
        <v>2855</v>
      </c>
      <c r="C768">
        <v>2</v>
      </c>
      <c r="D768">
        <v>386</v>
      </c>
      <c r="E768">
        <v>386</v>
      </c>
      <c r="H768" t="s">
        <v>2853</v>
      </c>
      <c r="L768" t="s">
        <v>128</v>
      </c>
    </row>
    <row r="769" spans="1:13" hidden="1" x14ac:dyDescent="0.45">
      <c r="A769" s="195">
        <v>45394</v>
      </c>
      <c r="B769" t="s">
        <v>2856</v>
      </c>
      <c r="C769">
        <v>2</v>
      </c>
      <c r="D769">
        <v>119</v>
      </c>
      <c r="E769">
        <v>119</v>
      </c>
      <c r="H769" t="s">
        <v>2853</v>
      </c>
      <c r="L769" t="s">
        <v>128</v>
      </c>
    </row>
    <row r="770" spans="1:13" hidden="1" x14ac:dyDescent="0.45">
      <c r="A770" s="195">
        <v>45394</v>
      </c>
      <c r="B770" t="s">
        <v>2857</v>
      </c>
      <c r="C770">
        <v>4</v>
      </c>
      <c r="D770">
        <v>798</v>
      </c>
      <c r="E770">
        <v>798</v>
      </c>
      <c r="G770" t="s">
        <v>2858</v>
      </c>
      <c r="H770" t="s">
        <v>2859</v>
      </c>
      <c r="L770" t="s">
        <v>128</v>
      </c>
    </row>
    <row r="771" spans="1:13" hidden="1" x14ac:dyDescent="0.45">
      <c r="A771" s="195">
        <v>45394</v>
      </c>
      <c r="B771" t="s">
        <v>2860</v>
      </c>
      <c r="C771">
        <v>4</v>
      </c>
      <c r="D771" s="87">
        <v>1598</v>
      </c>
      <c r="E771" s="87">
        <v>1598</v>
      </c>
      <c r="G771" t="s">
        <v>2861</v>
      </c>
      <c r="H771" t="s">
        <v>2862</v>
      </c>
      <c r="I771" t="s">
        <v>2863</v>
      </c>
      <c r="L771" t="s">
        <v>128</v>
      </c>
    </row>
    <row r="772" spans="1:13" hidden="1" x14ac:dyDescent="0.45">
      <c r="A772" s="195">
        <v>45394</v>
      </c>
      <c r="B772" t="s">
        <v>2864</v>
      </c>
      <c r="C772">
        <v>4</v>
      </c>
      <c r="D772">
        <v>772</v>
      </c>
      <c r="E772">
        <v>772</v>
      </c>
      <c r="G772" t="s">
        <v>2865</v>
      </c>
      <c r="H772" t="s">
        <v>2866</v>
      </c>
      <c r="L772" t="s">
        <v>128</v>
      </c>
    </row>
    <row r="773" spans="1:13" hidden="1" x14ac:dyDescent="0.45">
      <c r="A773" s="195">
        <v>45394</v>
      </c>
      <c r="B773" t="s">
        <v>2867</v>
      </c>
      <c r="C773">
        <v>4</v>
      </c>
      <c r="D773">
        <v>238</v>
      </c>
      <c r="E773">
        <v>238</v>
      </c>
      <c r="G773" t="s">
        <v>2868</v>
      </c>
      <c r="H773" t="s">
        <v>2869</v>
      </c>
      <c r="L773" t="s">
        <v>128</v>
      </c>
    </row>
    <row r="774" spans="1:13" hidden="1" x14ac:dyDescent="0.45">
      <c r="A774" s="195">
        <v>45394</v>
      </c>
      <c r="B774" t="s">
        <v>2870</v>
      </c>
      <c r="C774">
        <v>2</v>
      </c>
      <c r="D774" s="87">
        <v>150000</v>
      </c>
      <c r="E774" s="87">
        <v>150000</v>
      </c>
      <c r="F774" t="s">
        <v>2871</v>
      </c>
      <c r="H774" t="s">
        <v>2549</v>
      </c>
      <c r="I774" t="s">
        <v>815</v>
      </c>
      <c r="K774" t="s">
        <v>273</v>
      </c>
      <c r="L774" t="s">
        <v>128</v>
      </c>
      <c r="M774">
        <v>90</v>
      </c>
    </row>
    <row r="775" spans="1:13" hidden="1" x14ac:dyDescent="0.45">
      <c r="A775" s="195">
        <v>45394</v>
      </c>
      <c r="B775" t="s">
        <v>2872</v>
      </c>
      <c r="C775">
        <v>2</v>
      </c>
      <c r="D775" s="87">
        <v>40000</v>
      </c>
      <c r="E775" s="87">
        <v>40000</v>
      </c>
      <c r="F775" t="s">
        <v>2873</v>
      </c>
      <c r="H775" t="s">
        <v>2874</v>
      </c>
      <c r="I775" t="s">
        <v>815</v>
      </c>
      <c r="K775" t="s">
        <v>273</v>
      </c>
      <c r="L775" t="s">
        <v>128</v>
      </c>
      <c r="M775">
        <v>90</v>
      </c>
    </row>
    <row r="776" spans="1:13" hidden="1" x14ac:dyDescent="0.45">
      <c r="A776" s="195">
        <v>45394</v>
      </c>
      <c r="B776" t="s">
        <v>2875</v>
      </c>
      <c r="C776">
        <v>11</v>
      </c>
      <c r="D776" s="87">
        <v>152392</v>
      </c>
      <c r="E776" s="87">
        <v>152392</v>
      </c>
      <c r="F776" t="s">
        <v>2876</v>
      </c>
      <c r="G776">
        <v>400000007</v>
      </c>
      <c r="H776" t="s">
        <v>2877</v>
      </c>
      <c r="I776" t="s">
        <v>531</v>
      </c>
      <c r="K776" t="s">
        <v>533</v>
      </c>
      <c r="L776" t="s">
        <v>128</v>
      </c>
      <c r="M776">
        <v>553</v>
      </c>
    </row>
    <row r="777" spans="1:13" hidden="1" x14ac:dyDescent="0.45">
      <c r="A777" s="195">
        <v>45394</v>
      </c>
      <c r="B777" t="s">
        <v>2878</v>
      </c>
      <c r="C777">
        <v>4</v>
      </c>
      <c r="D777" s="87">
        <v>194030</v>
      </c>
      <c r="E777" s="87">
        <v>194030</v>
      </c>
      <c r="F777" t="s">
        <v>2879</v>
      </c>
      <c r="G777" t="s">
        <v>2880</v>
      </c>
      <c r="H777" t="s">
        <v>2881</v>
      </c>
      <c r="I777" t="s">
        <v>2282</v>
      </c>
      <c r="K777" t="s">
        <v>463</v>
      </c>
      <c r="L777" t="s">
        <v>128</v>
      </c>
      <c r="M777">
        <v>705</v>
      </c>
    </row>
    <row r="778" spans="1:13" hidden="1" x14ac:dyDescent="0.45">
      <c r="A778" s="195">
        <v>45394</v>
      </c>
      <c r="B778" t="s">
        <v>2882</v>
      </c>
      <c r="C778">
        <v>4</v>
      </c>
      <c r="D778" s="87">
        <v>58960</v>
      </c>
      <c r="E778" s="87">
        <v>58960</v>
      </c>
      <c r="F778" t="s">
        <v>2883</v>
      </c>
      <c r="G778" t="s">
        <v>2884</v>
      </c>
      <c r="H778" t="s">
        <v>2881</v>
      </c>
      <c r="I778" t="s">
        <v>2282</v>
      </c>
      <c r="K778" t="s">
        <v>463</v>
      </c>
      <c r="L778" t="s">
        <v>128</v>
      </c>
      <c r="M778">
        <v>705</v>
      </c>
    </row>
    <row r="779" spans="1:13" hidden="1" x14ac:dyDescent="0.45">
      <c r="A779" s="195">
        <v>45394</v>
      </c>
      <c r="B779" t="s">
        <v>2885</v>
      </c>
      <c r="C779">
        <v>4</v>
      </c>
      <c r="D779" s="87">
        <v>15018</v>
      </c>
      <c r="E779" s="87">
        <v>15018</v>
      </c>
      <c r="F779" t="s">
        <v>2886</v>
      </c>
      <c r="G779" t="s">
        <v>2887</v>
      </c>
      <c r="H779" t="s">
        <v>2888</v>
      </c>
      <c r="K779" t="s">
        <v>2889</v>
      </c>
      <c r="L779" t="s">
        <v>128</v>
      </c>
      <c r="M779">
        <v>22</v>
      </c>
    </row>
    <row r="780" spans="1:13" hidden="1" x14ac:dyDescent="0.45">
      <c r="A780" s="195">
        <v>45394</v>
      </c>
      <c r="B780" t="s">
        <v>2890</v>
      </c>
      <c r="C780">
        <v>5</v>
      </c>
      <c r="D780" s="87">
        <v>17700</v>
      </c>
      <c r="E780" s="87">
        <v>17700</v>
      </c>
      <c r="F780" t="s">
        <v>2891</v>
      </c>
      <c r="G780" t="s">
        <v>2892</v>
      </c>
      <c r="H780" t="s">
        <v>2893</v>
      </c>
      <c r="K780" t="s">
        <v>2894</v>
      </c>
      <c r="L780" t="s">
        <v>128</v>
      </c>
      <c r="M780">
        <v>701</v>
      </c>
    </row>
    <row r="781" spans="1:13" hidden="1" x14ac:dyDescent="0.45">
      <c r="A781" s="195">
        <v>45394</v>
      </c>
      <c r="B781" t="s">
        <v>2895</v>
      </c>
      <c r="C781">
        <v>5</v>
      </c>
      <c r="D781" s="87">
        <v>8470</v>
      </c>
      <c r="E781" s="87">
        <v>8470</v>
      </c>
      <c r="F781" t="s">
        <v>2896</v>
      </c>
      <c r="G781" t="s">
        <v>2892</v>
      </c>
      <c r="H781" t="s">
        <v>2893</v>
      </c>
      <c r="K781" t="s">
        <v>2897</v>
      </c>
      <c r="L781" t="s">
        <v>128</v>
      </c>
      <c r="M781">
        <v>1124</v>
      </c>
    </row>
    <row r="782" spans="1:13" hidden="1" x14ac:dyDescent="0.45">
      <c r="A782" s="195">
        <v>45394</v>
      </c>
      <c r="B782" t="s">
        <v>2898</v>
      </c>
      <c r="C782">
        <v>5</v>
      </c>
      <c r="D782" s="87">
        <v>18538</v>
      </c>
      <c r="E782" s="87">
        <v>18538</v>
      </c>
      <c r="F782" t="s">
        <v>2899</v>
      </c>
      <c r="G782" t="s">
        <v>2892</v>
      </c>
      <c r="H782" t="s">
        <v>2893</v>
      </c>
      <c r="K782" t="s">
        <v>2900</v>
      </c>
      <c r="L782" t="s">
        <v>128</v>
      </c>
      <c r="M782">
        <v>1084</v>
      </c>
    </row>
    <row r="783" spans="1:13" hidden="1" x14ac:dyDescent="0.45">
      <c r="A783" s="195">
        <v>45394</v>
      </c>
      <c r="B783" t="s">
        <v>2901</v>
      </c>
      <c r="C783">
        <v>5</v>
      </c>
      <c r="D783" s="87">
        <v>11042</v>
      </c>
      <c r="E783" s="87">
        <v>11042</v>
      </c>
      <c r="F783" t="s">
        <v>2902</v>
      </c>
      <c r="G783" t="s">
        <v>2892</v>
      </c>
      <c r="H783" t="s">
        <v>2893</v>
      </c>
      <c r="K783" t="s">
        <v>2903</v>
      </c>
      <c r="L783" t="s">
        <v>128</v>
      </c>
      <c r="M783">
        <v>136</v>
      </c>
    </row>
    <row r="784" spans="1:13" hidden="1" x14ac:dyDescent="0.45">
      <c r="A784" s="195">
        <v>45394</v>
      </c>
      <c r="B784" t="s">
        <v>2904</v>
      </c>
      <c r="C784">
        <v>38</v>
      </c>
      <c r="D784" s="87">
        <v>727428</v>
      </c>
      <c r="E784" s="87">
        <v>727428</v>
      </c>
      <c r="F784" t="s">
        <v>2905</v>
      </c>
      <c r="G784" t="s">
        <v>2892</v>
      </c>
      <c r="H784" t="s">
        <v>2893</v>
      </c>
      <c r="K784" t="s">
        <v>920</v>
      </c>
      <c r="L784" t="s">
        <v>128</v>
      </c>
      <c r="M784">
        <v>1002</v>
      </c>
    </row>
    <row r="785" spans="1:13" hidden="1" x14ac:dyDescent="0.45">
      <c r="A785" s="195">
        <v>45394</v>
      </c>
      <c r="B785" t="s">
        <v>2906</v>
      </c>
      <c r="C785">
        <v>4</v>
      </c>
      <c r="D785" s="87">
        <v>6000</v>
      </c>
      <c r="E785" s="87">
        <v>6000</v>
      </c>
      <c r="F785" t="s">
        <v>2907</v>
      </c>
      <c r="G785" t="s">
        <v>2908</v>
      </c>
      <c r="H785" t="s">
        <v>2909</v>
      </c>
      <c r="I785" t="s">
        <v>2675</v>
      </c>
      <c r="K785" t="s">
        <v>984</v>
      </c>
      <c r="L785" t="s">
        <v>128</v>
      </c>
      <c r="M785">
        <v>748</v>
      </c>
    </row>
    <row r="786" spans="1:13" hidden="1" x14ac:dyDescent="0.45">
      <c r="A786" s="195">
        <v>45394</v>
      </c>
      <c r="B786" t="s">
        <v>2910</v>
      </c>
      <c r="C786">
        <v>4</v>
      </c>
      <c r="D786" s="87">
        <v>20360</v>
      </c>
      <c r="E786" s="87">
        <v>20360</v>
      </c>
      <c r="F786" t="s">
        <v>2911</v>
      </c>
      <c r="G786" t="s">
        <v>2912</v>
      </c>
      <c r="H786" t="s">
        <v>2913</v>
      </c>
      <c r="K786" t="s">
        <v>463</v>
      </c>
      <c r="L786" t="s">
        <v>128</v>
      </c>
      <c r="M786">
        <v>705</v>
      </c>
    </row>
    <row r="787" spans="1:13" hidden="1" x14ac:dyDescent="0.45">
      <c r="A787" s="195">
        <v>45394</v>
      </c>
      <c r="B787" t="s">
        <v>2914</v>
      </c>
      <c r="C787">
        <v>2</v>
      </c>
      <c r="D787">
        <v>399</v>
      </c>
      <c r="E787">
        <v>399</v>
      </c>
      <c r="F787" t="s">
        <v>2915</v>
      </c>
      <c r="K787" t="s">
        <v>273</v>
      </c>
      <c r="L787" t="s">
        <v>128</v>
      </c>
      <c r="M787">
        <v>90</v>
      </c>
    </row>
    <row r="788" spans="1:13" hidden="1" x14ac:dyDescent="0.45">
      <c r="A788" s="195">
        <v>45394</v>
      </c>
      <c r="B788" t="s">
        <v>2916</v>
      </c>
      <c r="C788">
        <v>2</v>
      </c>
      <c r="D788">
        <v>799</v>
      </c>
      <c r="E788">
        <v>799</v>
      </c>
      <c r="F788" t="s">
        <v>2917</v>
      </c>
      <c r="K788" t="s">
        <v>273</v>
      </c>
      <c r="L788" t="s">
        <v>128</v>
      </c>
      <c r="M788">
        <v>90</v>
      </c>
    </row>
    <row r="789" spans="1:13" hidden="1" x14ac:dyDescent="0.45">
      <c r="A789" s="195">
        <v>45394</v>
      </c>
      <c r="B789" t="s">
        <v>2918</v>
      </c>
      <c r="C789">
        <v>2</v>
      </c>
      <c r="D789">
        <v>386</v>
      </c>
      <c r="E789">
        <v>386</v>
      </c>
      <c r="F789" t="s">
        <v>2919</v>
      </c>
      <c r="K789" t="s">
        <v>273</v>
      </c>
      <c r="L789" t="s">
        <v>128</v>
      </c>
      <c r="M789">
        <v>90</v>
      </c>
    </row>
    <row r="790" spans="1:13" hidden="1" x14ac:dyDescent="0.45">
      <c r="A790" s="195">
        <v>45394</v>
      </c>
      <c r="B790" t="s">
        <v>2920</v>
      </c>
      <c r="C790">
        <v>2</v>
      </c>
      <c r="D790">
        <v>119</v>
      </c>
      <c r="E790">
        <v>119</v>
      </c>
      <c r="F790" t="s">
        <v>2921</v>
      </c>
      <c r="K790" t="s">
        <v>273</v>
      </c>
      <c r="L790" t="s">
        <v>128</v>
      </c>
      <c r="M790">
        <v>90</v>
      </c>
    </row>
    <row r="791" spans="1:13" hidden="1" x14ac:dyDescent="0.45">
      <c r="A791" s="195">
        <v>45394</v>
      </c>
      <c r="B791" t="s">
        <v>2922</v>
      </c>
      <c r="C791">
        <v>4</v>
      </c>
      <c r="D791" s="87">
        <v>4000</v>
      </c>
      <c r="E791" s="87">
        <v>4000</v>
      </c>
      <c r="F791" t="s">
        <v>2923</v>
      </c>
      <c r="G791" t="s">
        <v>2924</v>
      </c>
      <c r="H791" t="s">
        <v>1422</v>
      </c>
      <c r="K791" t="s">
        <v>2219</v>
      </c>
      <c r="L791" t="s">
        <v>128</v>
      </c>
      <c r="M791">
        <v>1473</v>
      </c>
    </row>
    <row r="792" spans="1:13" hidden="1" x14ac:dyDescent="0.45">
      <c r="A792" s="195">
        <v>45394</v>
      </c>
      <c r="B792" t="s">
        <v>2925</v>
      </c>
      <c r="C792">
        <v>2</v>
      </c>
      <c r="D792" s="87">
        <v>10999</v>
      </c>
      <c r="E792" s="87">
        <v>10999</v>
      </c>
      <c r="H792" t="s">
        <v>2926</v>
      </c>
      <c r="L792" t="s">
        <v>128</v>
      </c>
    </row>
    <row r="793" spans="1:13" hidden="1" x14ac:dyDescent="0.45">
      <c r="A793" s="195">
        <v>45394</v>
      </c>
      <c r="B793" t="s">
        <v>2927</v>
      </c>
      <c r="C793">
        <v>2</v>
      </c>
      <c r="D793" s="87">
        <v>5380</v>
      </c>
      <c r="E793" s="87">
        <v>5380</v>
      </c>
      <c r="H793" t="s">
        <v>622</v>
      </c>
      <c r="L793" t="s">
        <v>128</v>
      </c>
    </row>
    <row r="794" spans="1:13" hidden="1" x14ac:dyDescent="0.45">
      <c r="A794" s="195">
        <v>45394</v>
      </c>
      <c r="B794" t="s">
        <v>2928</v>
      </c>
      <c r="C794">
        <v>2</v>
      </c>
      <c r="D794" s="87">
        <v>15000</v>
      </c>
      <c r="E794" s="87">
        <v>15000</v>
      </c>
      <c r="H794" t="s">
        <v>268</v>
      </c>
      <c r="L794" t="s">
        <v>128</v>
      </c>
    </row>
    <row r="795" spans="1:13" hidden="1" x14ac:dyDescent="0.45">
      <c r="A795" s="195">
        <v>45394</v>
      </c>
      <c r="B795" t="s">
        <v>2929</v>
      </c>
      <c r="C795">
        <v>2</v>
      </c>
      <c r="D795" s="87">
        <v>1500</v>
      </c>
      <c r="E795" s="87">
        <v>1500</v>
      </c>
      <c r="H795" t="s">
        <v>268</v>
      </c>
      <c r="L795" t="s">
        <v>128</v>
      </c>
    </row>
    <row r="796" spans="1:13" hidden="1" x14ac:dyDescent="0.45">
      <c r="A796" s="195">
        <v>45394</v>
      </c>
      <c r="B796" t="s">
        <v>2930</v>
      </c>
      <c r="C796">
        <v>2</v>
      </c>
      <c r="D796" s="87">
        <v>6260</v>
      </c>
      <c r="E796" s="87">
        <v>6260</v>
      </c>
      <c r="H796" t="s">
        <v>2931</v>
      </c>
      <c r="L796" t="s">
        <v>128</v>
      </c>
    </row>
    <row r="797" spans="1:13" hidden="1" x14ac:dyDescent="0.45">
      <c r="A797" s="195">
        <v>45397</v>
      </c>
      <c r="B797" t="s">
        <v>2932</v>
      </c>
      <c r="C797">
        <v>2</v>
      </c>
      <c r="D797" s="87">
        <v>14352</v>
      </c>
      <c r="E797" s="87">
        <v>14352</v>
      </c>
      <c r="F797" t="s">
        <v>2933</v>
      </c>
      <c r="H797" t="s">
        <v>2934</v>
      </c>
      <c r="L797" t="s">
        <v>128</v>
      </c>
    </row>
    <row r="798" spans="1:13" hidden="1" x14ac:dyDescent="0.45">
      <c r="A798" s="195">
        <v>45397</v>
      </c>
      <c r="B798" t="s">
        <v>2935</v>
      </c>
      <c r="C798">
        <v>2</v>
      </c>
      <c r="D798" s="87">
        <v>70000</v>
      </c>
      <c r="E798" s="87">
        <v>70000</v>
      </c>
      <c r="F798" t="s">
        <v>2936</v>
      </c>
      <c r="H798" t="s">
        <v>2549</v>
      </c>
      <c r="I798" t="s">
        <v>815</v>
      </c>
      <c r="K798" t="s">
        <v>273</v>
      </c>
      <c r="L798" t="s">
        <v>128</v>
      </c>
      <c r="M798">
        <v>90</v>
      </c>
    </row>
    <row r="799" spans="1:13" hidden="1" x14ac:dyDescent="0.45">
      <c r="A799" s="195">
        <v>45397</v>
      </c>
      <c r="B799" t="s">
        <v>2937</v>
      </c>
      <c r="C799">
        <v>2</v>
      </c>
      <c r="D799" s="87">
        <v>2032</v>
      </c>
      <c r="E799" s="87">
        <v>2032</v>
      </c>
      <c r="F799" t="s">
        <v>2938</v>
      </c>
      <c r="H799" t="s">
        <v>2939</v>
      </c>
      <c r="I799" t="s">
        <v>531</v>
      </c>
      <c r="K799" t="s">
        <v>1317</v>
      </c>
      <c r="L799" t="s">
        <v>128</v>
      </c>
      <c r="M799">
        <v>1375</v>
      </c>
    </row>
    <row r="800" spans="1:13" hidden="1" x14ac:dyDescent="0.45">
      <c r="A800" s="195">
        <v>45397</v>
      </c>
      <c r="B800" t="s">
        <v>2940</v>
      </c>
      <c r="C800">
        <v>3</v>
      </c>
      <c r="D800" s="87">
        <v>88738</v>
      </c>
      <c r="E800" s="87">
        <v>88738</v>
      </c>
      <c r="F800" t="s">
        <v>2941</v>
      </c>
      <c r="H800" t="s">
        <v>2942</v>
      </c>
      <c r="I800" t="s">
        <v>1919</v>
      </c>
      <c r="K800" t="s">
        <v>854</v>
      </c>
      <c r="L800" t="s">
        <v>128</v>
      </c>
      <c r="M800">
        <v>3</v>
      </c>
    </row>
    <row r="801" spans="1:13" hidden="1" x14ac:dyDescent="0.45">
      <c r="A801" s="195">
        <v>45397</v>
      </c>
      <c r="B801" t="s">
        <v>2943</v>
      </c>
      <c r="C801">
        <v>4</v>
      </c>
      <c r="D801" s="87">
        <v>58746</v>
      </c>
      <c r="E801" s="87">
        <v>58746</v>
      </c>
      <c r="F801" t="s">
        <v>2944</v>
      </c>
      <c r="G801">
        <v>400000010</v>
      </c>
      <c r="H801" t="s">
        <v>2945</v>
      </c>
      <c r="I801" t="s">
        <v>1919</v>
      </c>
      <c r="K801" t="s">
        <v>424</v>
      </c>
      <c r="L801" t="s">
        <v>128</v>
      </c>
      <c r="M801">
        <v>112</v>
      </c>
    </row>
    <row r="802" spans="1:13" hidden="1" x14ac:dyDescent="0.45">
      <c r="A802" s="195">
        <v>45397</v>
      </c>
      <c r="B802" t="s">
        <v>2946</v>
      </c>
      <c r="C802">
        <v>4</v>
      </c>
      <c r="D802" s="87">
        <v>3000</v>
      </c>
      <c r="E802" s="87">
        <v>3000</v>
      </c>
      <c r="F802" t="s">
        <v>2947</v>
      </c>
      <c r="G802" t="s">
        <v>2948</v>
      </c>
      <c r="H802" t="s">
        <v>2949</v>
      </c>
      <c r="I802" t="s">
        <v>2950</v>
      </c>
      <c r="K802" t="s">
        <v>596</v>
      </c>
      <c r="L802" t="s">
        <v>128</v>
      </c>
      <c r="M802">
        <v>1416</v>
      </c>
    </row>
    <row r="803" spans="1:13" hidden="1" x14ac:dyDescent="0.45">
      <c r="A803" s="195">
        <v>45397</v>
      </c>
      <c r="B803" t="s">
        <v>2951</v>
      </c>
      <c r="C803">
        <v>4</v>
      </c>
      <c r="D803" s="87">
        <v>6000</v>
      </c>
      <c r="E803" s="87">
        <v>6000</v>
      </c>
      <c r="F803" t="s">
        <v>2952</v>
      </c>
      <c r="G803" t="s">
        <v>2953</v>
      </c>
      <c r="H803" t="s">
        <v>858</v>
      </c>
      <c r="K803" t="s">
        <v>891</v>
      </c>
      <c r="L803" t="s">
        <v>128</v>
      </c>
      <c r="M803">
        <v>1039</v>
      </c>
    </row>
    <row r="804" spans="1:13" hidden="1" x14ac:dyDescent="0.45">
      <c r="A804" s="195">
        <v>45397</v>
      </c>
      <c r="B804" t="s">
        <v>2954</v>
      </c>
      <c r="C804">
        <v>4</v>
      </c>
      <c r="D804" s="87">
        <v>2800</v>
      </c>
      <c r="E804" s="87">
        <v>2800</v>
      </c>
      <c r="F804" t="s">
        <v>2955</v>
      </c>
      <c r="G804" t="s">
        <v>2956</v>
      </c>
      <c r="H804" t="s">
        <v>686</v>
      </c>
      <c r="I804" t="s">
        <v>687</v>
      </c>
      <c r="K804" t="s">
        <v>411</v>
      </c>
      <c r="L804" t="s">
        <v>128</v>
      </c>
      <c r="M804">
        <v>1126</v>
      </c>
    </row>
    <row r="805" spans="1:13" hidden="1" x14ac:dyDescent="0.45">
      <c r="A805" s="195">
        <v>45397</v>
      </c>
      <c r="B805" t="s">
        <v>2957</v>
      </c>
      <c r="C805">
        <v>4</v>
      </c>
      <c r="D805" s="87">
        <v>8000</v>
      </c>
      <c r="E805" s="87">
        <v>8000</v>
      </c>
      <c r="F805" t="s">
        <v>2958</v>
      </c>
      <c r="G805" t="s">
        <v>2959</v>
      </c>
      <c r="H805" t="s">
        <v>2960</v>
      </c>
      <c r="I805" t="s">
        <v>2961</v>
      </c>
      <c r="K805" t="s">
        <v>554</v>
      </c>
      <c r="L805" t="s">
        <v>128</v>
      </c>
      <c r="M805">
        <v>359</v>
      </c>
    </row>
    <row r="806" spans="1:13" hidden="1" x14ac:dyDescent="0.45">
      <c r="A806" s="195">
        <v>45397</v>
      </c>
      <c r="B806" t="s">
        <v>2962</v>
      </c>
      <c r="C806">
        <v>5</v>
      </c>
      <c r="D806" s="87">
        <v>12222</v>
      </c>
      <c r="E806" s="87">
        <v>12222</v>
      </c>
      <c r="F806" t="s">
        <v>2963</v>
      </c>
      <c r="G806" t="s">
        <v>2892</v>
      </c>
      <c r="H806" t="s">
        <v>2893</v>
      </c>
      <c r="K806" t="s">
        <v>936</v>
      </c>
      <c r="L806" t="s">
        <v>128</v>
      </c>
      <c r="M806">
        <v>1376</v>
      </c>
    </row>
    <row r="807" spans="1:13" hidden="1" x14ac:dyDescent="0.45">
      <c r="A807" s="195">
        <v>45397</v>
      </c>
      <c r="B807" t="s">
        <v>2964</v>
      </c>
      <c r="C807">
        <v>4</v>
      </c>
      <c r="D807" s="87">
        <v>15800</v>
      </c>
      <c r="E807" s="87">
        <v>15800</v>
      </c>
      <c r="F807" t="s">
        <v>2965</v>
      </c>
      <c r="G807" t="s">
        <v>2966</v>
      </c>
      <c r="H807" t="s">
        <v>2967</v>
      </c>
      <c r="K807" t="s">
        <v>2968</v>
      </c>
      <c r="L807" t="s">
        <v>128</v>
      </c>
      <c r="M807">
        <v>323</v>
      </c>
    </row>
    <row r="808" spans="1:13" hidden="1" x14ac:dyDescent="0.45">
      <c r="A808" s="195">
        <v>45397</v>
      </c>
      <c r="B808" t="s">
        <v>2969</v>
      </c>
      <c r="C808">
        <v>4</v>
      </c>
      <c r="D808" s="87">
        <v>5580.52</v>
      </c>
      <c r="E808" s="87">
        <v>5580.52</v>
      </c>
      <c r="F808" t="s">
        <v>2970</v>
      </c>
      <c r="G808" t="s">
        <v>2971</v>
      </c>
      <c r="H808" t="s">
        <v>2972</v>
      </c>
      <c r="I808" t="s">
        <v>2973</v>
      </c>
      <c r="K808" t="s">
        <v>2974</v>
      </c>
      <c r="L808" t="s">
        <v>128</v>
      </c>
      <c r="M808">
        <v>376</v>
      </c>
    </row>
    <row r="809" spans="1:13" hidden="1" x14ac:dyDescent="0.45">
      <c r="A809" s="195">
        <v>45397</v>
      </c>
      <c r="B809" t="s">
        <v>2975</v>
      </c>
      <c r="C809">
        <v>1</v>
      </c>
      <c r="D809">
        <v>0</v>
      </c>
      <c r="E809">
        <v>0</v>
      </c>
      <c r="F809" t="s">
        <v>2976</v>
      </c>
      <c r="H809" t="s">
        <v>397</v>
      </c>
      <c r="K809" t="s">
        <v>398</v>
      </c>
      <c r="L809" t="s">
        <v>128</v>
      </c>
      <c r="M809">
        <v>706</v>
      </c>
    </row>
    <row r="810" spans="1:13" hidden="1" x14ac:dyDescent="0.45">
      <c r="A810" s="195">
        <v>45397</v>
      </c>
      <c r="B810" t="s">
        <v>2977</v>
      </c>
      <c r="C810">
        <v>4</v>
      </c>
      <c r="D810" s="87">
        <v>4000</v>
      </c>
      <c r="E810" s="87">
        <v>4000</v>
      </c>
      <c r="F810" t="s">
        <v>2978</v>
      </c>
      <c r="G810" t="s">
        <v>2979</v>
      </c>
      <c r="H810" t="s">
        <v>895</v>
      </c>
      <c r="K810" t="s">
        <v>600</v>
      </c>
      <c r="L810" t="s">
        <v>128</v>
      </c>
      <c r="M810">
        <v>1224</v>
      </c>
    </row>
    <row r="811" spans="1:13" hidden="1" x14ac:dyDescent="0.45">
      <c r="A811" s="195">
        <v>45397</v>
      </c>
      <c r="B811" t="s">
        <v>2980</v>
      </c>
      <c r="C811">
        <v>4</v>
      </c>
      <c r="D811" s="87">
        <v>3000</v>
      </c>
      <c r="E811" s="87">
        <v>3000</v>
      </c>
      <c r="F811" t="s">
        <v>2981</v>
      </c>
      <c r="G811" t="s">
        <v>2982</v>
      </c>
      <c r="H811" t="s">
        <v>1131</v>
      </c>
      <c r="K811" t="s">
        <v>2350</v>
      </c>
      <c r="L811" t="s">
        <v>128</v>
      </c>
      <c r="M811">
        <v>1478</v>
      </c>
    </row>
    <row r="812" spans="1:13" hidden="1" x14ac:dyDescent="0.45">
      <c r="A812" s="195">
        <v>45397</v>
      </c>
      <c r="B812" t="s">
        <v>2983</v>
      </c>
      <c r="C812">
        <v>4</v>
      </c>
      <c r="D812" s="87">
        <v>41542.54</v>
      </c>
      <c r="E812" s="87">
        <v>41542.54</v>
      </c>
      <c r="F812" t="s">
        <v>2984</v>
      </c>
      <c r="H812" t="s">
        <v>2985</v>
      </c>
      <c r="I812" t="s">
        <v>615</v>
      </c>
      <c r="J812" t="s">
        <v>2636</v>
      </c>
      <c r="L812" t="s">
        <v>128</v>
      </c>
    </row>
    <row r="813" spans="1:13" hidden="1" x14ac:dyDescent="0.45">
      <c r="A813" s="195">
        <v>45397</v>
      </c>
      <c r="B813" t="s">
        <v>2986</v>
      </c>
      <c r="C813">
        <v>4</v>
      </c>
      <c r="D813" s="87">
        <v>98292.4</v>
      </c>
      <c r="E813" s="87">
        <v>98292.4</v>
      </c>
      <c r="F813" t="s">
        <v>2987</v>
      </c>
      <c r="H813" t="s">
        <v>2988</v>
      </c>
      <c r="I813" t="s">
        <v>1915</v>
      </c>
      <c r="L813" t="s">
        <v>128</v>
      </c>
    </row>
    <row r="814" spans="1:13" hidden="1" x14ac:dyDescent="0.45">
      <c r="A814" s="195">
        <v>45398</v>
      </c>
      <c r="B814" t="s">
        <v>2989</v>
      </c>
      <c r="C814">
        <v>4</v>
      </c>
      <c r="D814">
        <v>0.02</v>
      </c>
      <c r="E814">
        <v>0.02</v>
      </c>
      <c r="F814" t="s">
        <v>2990</v>
      </c>
      <c r="H814" t="s">
        <v>2991</v>
      </c>
      <c r="I814" t="s">
        <v>1915</v>
      </c>
      <c r="L814" t="s">
        <v>128</v>
      </c>
    </row>
    <row r="815" spans="1:13" hidden="1" x14ac:dyDescent="0.45">
      <c r="A815" s="195">
        <v>45399</v>
      </c>
      <c r="B815" t="s">
        <v>2992</v>
      </c>
      <c r="C815">
        <v>4</v>
      </c>
      <c r="D815" s="87">
        <v>1862</v>
      </c>
      <c r="E815" s="87">
        <v>1862</v>
      </c>
      <c r="F815" t="s">
        <v>2993</v>
      </c>
      <c r="G815" t="s">
        <v>2994</v>
      </c>
      <c r="H815" t="s">
        <v>2995</v>
      </c>
      <c r="I815" t="s">
        <v>1324</v>
      </c>
      <c r="K815" t="s">
        <v>1509</v>
      </c>
      <c r="L815" t="s">
        <v>128</v>
      </c>
      <c r="M815">
        <v>18</v>
      </c>
    </row>
    <row r="816" spans="1:13" hidden="1" x14ac:dyDescent="0.45">
      <c r="A816" s="195">
        <v>45399</v>
      </c>
      <c r="B816" t="s">
        <v>2996</v>
      </c>
      <c r="C816">
        <v>5</v>
      </c>
      <c r="D816" s="87">
        <v>8120</v>
      </c>
      <c r="E816" s="87">
        <v>8120</v>
      </c>
      <c r="F816" t="s">
        <v>2997</v>
      </c>
      <c r="G816" t="s">
        <v>2998</v>
      </c>
      <c r="H816" t="s">
        <v>2999</v>
      </c>
      <c r="I816" t="s">
        <v>3000</v>
      </c>
      <c r="K816" t="s">
        <v>2488</v>
      </c>
      <c r="L816" t="s">
        <v>128</v>
      </c>
      <c r="M816">
        <v>189</v>
      </c>
    </row>
    <row r="817" spans="1:13" hidden="1" x14ac:dyDescent="0.45">
      <c r="A817" s="195">
        <v>45399</v>
      </c>
      <c r="B817" t="s">
        <v>3001</v>
      </c>
      <c r="C817">
        <v>4</v>
      </c>
      <c r="D817" s="87">
        <v>1051.54</v>
      </c>
      <c r="E817" s="87">
        <v>1051.54</v>
      </c>
      <c r="F817" t="s">
        <v>3002</v>
      </c>
      <c r="G817" t="s">
        <v>3003</v>
      </c>
      <c r="H817" t="s">
        <v>2967</v>
      </c>
      <c r="K817" t="s">
        <v>3004</v>
      </c>
      <c r="L817" t="s">
        <v>128</v>
      </c>
      <c r="M817">
        <v>128</v>
      </c>
    </row>
    <row r="818" spans="1:13" hidden="1" x14ac:dyDescent="0.45">
      <c r="A818" s="195">
        <v>45399</v>
      </c>
      <c r="B818" t="s">
        <v>3005</v>
      </c>
      <c r="C818">
        <v>5</v>
      </c>
      <c r="D818" s="87">
        <v>8087.14</v>
      </c>
      <c r="E818" s="87">
        <v>8087.14</v>
      </c>
      <c r="F818" t="s">
        <v>3006</v>
      </c>
      <c r="G818" t="s">
        <v>3007</v>
      </c>
      <c r="H818" t="s">
        <v>3008</v>
      </c>
      <c r="I818" t="s">
        <v>3009</v>
      </c>
      <c r="K818" t="s">
        <v>431</v>
      </c>
      <c r="L818" t="s">
        <v>128</v>
      </c>
      <c r="M818">
        <v>58</v>
      </c>
    </row>
    <row r="819" spans="1:13" hidden="1" x14ac:dyDescent="0.45">
      <c r="A819" s="195">
        <v>45399</v>
      </c>
      <c r="B819" t="s">
        <v>3010</v>
      </c>
      <c r="C819">
        <v>4</v>
      </c>
      <c r="D819" s="87">
        <v>6000</v>
      </c>
      <c r="E819" s="87">
        <v>6000</v>
      </c>
      <c r="F819" t="s">
        <v>3011</v>
      </c>
      <c r="G819" t="s">
        <v>3012</v>
      </c>
      <c r="H819" t="s">
        <v>1422</v>
      </c>
      <c r="K819" t="s">
        <v>3013</v>
      </c>
      <c r="L819" t="s">
        <v>128</v>
      </c>
      <c r="M819">
        <v>470</v>
      </c>
    </row>
    <row r="820" spans="1:13" hidden="1" x14ac:dyDescent="0.45">
      <c r="A820" s="195">
        <v>45399</v>
      </c>
      <c r="B820" t="s">
        <v>3014</v>
      </c>
      <c r="C820">
        <v>4</v>
      </c>
      <c r="D820" s="87">
        <v>6000</v>
      </c>
      <c r="E820" s="87">
        <v>6000</v>
      </c>
      <c r="F820" t="s">
        <v>3015</v>
      </c>
      <c r="G820" t="s">
        <v>3016</v>
      </c>
      <c r="H820" t="s">
        <v>1422</v>
      </c>
      <c r="K820" t="s">
        <v>3017</v>
      </c>
      <c r="L820" t="s">
        <v>128</v>
      </c>
      <c r="M820">
        <v>1484</v>
      </c>
    </row>
    <row r="821" spans="1:13" hidden="1" x14ac:dyDescent="0.45">
      <c r="A821" s="195">
        <v>45399</v>
      </c>
      <c r="B821" t="s">
        <v>3018</v>
      </c>
      <c r="C821">
        <v>4</v>
      </c>
      <c r="D821" s="87">
        <v>5000</v>
      </c>
      <c r="E821" s="87">
        <v>5000</v>
      </c>
      <c r="F821" t="s">
        <v>3019</v>
      </c>
      <c r="G821" t="s">
        <v>3020</v>
      </c>
      <c r="H821" t="s">
        <v>1422</v>
      </c>
      <c r="K821" t="s">
        <v>3021</v>
      </c>
      <c r="L821" t="s">
        <v>128</v>
      </c>
      <c r="M821">
        <v>269</v>
      </c>
    </row>
    <row r="822" spans="1:13" hidden="1" x14ac:dyDescent="0.45">
      <c r="A822" s="195">
        <v>45399</v>
      </c>
      <c r="B822" t="s">
        <v>3022</v>
      </c>
      <c r="C822">
        <v>4</v>
      </c>
      <c r="D822" s="87">
        <v>5000</v>
      </c>
      <c r="E822" s="87">
        <v>5000</v>
      </c>
      <c r="F822" t="s">
        <v>3023</v>
      </c>
      <c r="G822" t="s">
        <v>3024</v>
      </c>
      <c r="H822" t="s">
        <v>724</v>
      </c>
      <c r="K822" t="s">
        <v>3025</v>
      </c>
      <c r="L822" t="s">
        <v>128</v>
      </c>
      <c r="M822">
        <v>21</v>
      </c>
    </row>
    <row r="823" spans="1:13" hidden="1" x14ac:dyDescent="0.45">
      <c r="A823" s="195">
        <v>45400</v>
      </c>
      <c r="B823" t="s">
        <v>3026</v>
      </c>
      <c r="C823">
        <v>17</v>
      </c>
      <c r="D823" s="87">
        <v>14936.04</v>
      </c>
      <c r="E823" s="87">
        <v>14936.04</v>
      </c>
      <c r="F823" t="s">
        <v>3027</v>
      </c>
      <c r="G823" t="s">
        <v>3028</v>
      </c>
      <c r="H823" t="s">
        <v>265</v>
      </c>
      <c r="K823" t="s">
        <v>1357</v>
      </c>
      <c r="L823" t="s">
        <v>128</v>
      </c>
      <c r="M823">
        <v>264</v>
      </c>
    </row>
    <row r="824" spans="1:13" hidden="1" x14ac:dyDescent="0.45">
      <c r="A824" s="195">
        <v>45400</v>
      </c>
      <c r="B824" t="s">
        <v>3029</v>
      </c>
      <c r="C824">
        <v>4</v>
      </c>
      <c r="D824" s="87">
        <v>5000</v>
      </c>
      <c r="E824" s="87">
        <v>5000</v>
      </c>
      <c r="F824" t="s">
        <v>3030</v>
      </c>
      <c r="G824" t="s">
        <v>3031</v>
      </c>
      <c r="H824" t="s">
        <v>3032</v>
      </c>
      <c r="K824" t="s">
        <v>2073</v>
      </c>
      <c r="L824" t="s">
        <v>128</v>
      </c>
      <c r="M824">
        <v>782</v>
      </c>
    </row>
    <row r="825" spans="1:13" hidden="1" x14ac:dyDescent="0.45">
      <c r="A825" s="195">
        <v>45400</v>
      </c>
      <c r="B825" t="s">
        <v>3033</v>
      </c>
      <c r="C825">
        <v>4</v>
      </c>
      <c r="D825">
        <v>672.8</v>
      </c>
      <c r="E825">
        <v>672.8</v>
      </c>
      <c r="F825" t="s">
        <v>3034</v>
      </c>
      <c r="G825" t="s">
        <v>3035</v>
      </c>
      <c r="H825" t="s">
        <v>3036</v>
      </c>
      <c r="K825" t="s">
        <v>2155</v>
      </c>
      <c r="L825" t="s">
        <v>128</v>
      </c>
      <c r="M825">
        <v>331</v>
      </c>
    </row>
    <row r="826" spans="1:13" hidden="1" x14ac:dyDescent="0.45">
      <c r="A826" s="195">
        <v>45400</v>
      </c>
      <c r="B826" t="s">
        <v>3037</v>
      </c>
      <c r="C826">
        <v>4</v>
      </c>
      <c r="D826" s="87">
        <v>2000</v>
      </c>
      <c r="E826" s="87">
        <v>2000</v>
      </c>
      <c r="F826" t="s">
        <v>3038</v>
      </c>
      <c r="G826" t="s">
        <v>3039</v>
      </c>
      <c r="H826" t="s">
        <v>1131</v>
      </c>
      <c r="K826" t="s">
        <v>3040</v>
      </c>
      <c r="L826" t="s">
        <v>128</v>
      </c>
      <c r="M826">
        <v>121</v>
      </c>
    </row>
    <row r="827" spans="1:13" hidden="1" x14ac:dyDescent="0.45">
      <c r="A827" s="195">
        <v>45401</v>
      </c>
      <c r="B827" t="s">
        <v>3041</v>
      </c>
      <c r="C827">
        <v>2</v>
      </c>
      <c r="D827" s="87">
        <v>20771.36</v>
      </c>
      <c r="E827" s="87">
        <v>20771.36</v>
      </c>
      <c r="F827" t="s">
        <v>3042</v>
      </c>
      <c r="H827" t="s">
        <v>2549</v>
      </c>
      <c r="I827" t="s">
        <v>615</v>
      </c>
      <c r="J827" t="s">
        <v>2636</v>
      </c>
      <c r="K827" t="s">
        <v>273</v>
      </c>
      <c r="L827" t="s">
        <v>128</v>
      </c>
      <c r="M827">
        <v>90</v>
      </c>
    </row>
    <row r="828" spans="1:13" hidden="1" x14ac:dyDescent="0.45">
      <c r="A828" s="195">
        <v>45401</v>
      </c>
      <c r="B828" t="s">
        <v>3043</v>
      </c>
      <c r="C828">
        <v>4</v>
      </c>
      <c r="D828" s="87">
        <v>70000</v>
      </c>
      <c r="E828" s="87">
        <v>70000</v>
      </c>
      <c r="F828" t="s">
        <v>3044</v>
      </c>
      <c r="G828">
        <v>400000009</v>
      </c>
      <c r="H828" t="s">
        <v>3045</v>
      </c>
      <c r="I828" t="s">
        <v>531</v>
      </c>
      <c r="K828" t="s">
        <v>486</v>
      </c>
      <c r="L828" t="s">
        <v>128</v>
      </c>
      <c r="M828">
        <v>1113</v>
      </c>
    </row>
    <row r="829" spans="1:13" hidden="1" x14ac:dyDescent="0.45">
      <c r="A829" s="195">
        <v>45401</v>
      </c>
      <c r="B829" t="s">
        <v>3046</v>
      </c>
      <c r="C829">
        <v>4</v>
      </c>
      <c r="D829" s="87">
        <v>69522.600000000006</v>
      </c>
      <c r="E829" s="87">
        <v>69522.600000000006</v>
      </c>
      <c r="F829" t="s">
        <v>3047</v>
      </c>
      <c r="G829" t="s">
        <v>3048</v>
      </c>
      <c r="H829" t="s">
        <v>3049</v>
      </c>
      <c r="K829" t="s">
        <v>673</v>
      </c>
      <c r="L829" t="s">
        <v>128</v>
      </c>
      <c r="M829">
        <v>1392</v>
      </c>
    </row>
    <row r="830" spans="1:13" hidden="1" x14ac:dyDescent="0.45">
      <c r="A830" s="195">
        <v>45401</v>
      </c>
      <c r="B830" t="s">
        <v>3050</v>
      </c>
      <c r="C830">
        <v>4</v>
      </c>
      <c r="D830" s="87">
        <v>5000</v>
      </c>
      <c r="E830" s="87">
        <v>5000</v>
      </c>
      <c r="F830" t="s">
        <v>3051</v>
      </c>
      <c r="G830" t="s">
        <v>3052</v>
      </c>
      <c r="H830" t="s">
        <v>3053</v>
      </c>
      <c r="K830" t="s">
        <v>766</v>
      </c>
      <c r="L830" t="s">
        <v>128</v>
      </c>
      <c r="M830">
        <v>1303</v>
      </c>
    </row>
    <row r="831" spans="1:13" hidden="1" x14ac:dyDescent="0.45">
      <c r="A831" s="195">
        <v>45401</v>
      </c>
      <c r="B831" t="s">
        <v>3054</v>
      </c>
      <c r="C831">
        <v>4</v>
      </c>
      <c r="D831" s="87">
        <v>3760</v>
      </c>
      <c r="E831" s="87">
        <v>3760</v>
      </c>
      <c r="F831" t="s">
        <v>3055</v>
      </c>
      <c r="G831" t="s">
        <v>3056</v>
      </c>
      <c r="H831" t="s">
        <v>3057</v>
      </c>
      <c r="K831" t="s">
        <v>2968</v>
      </c>
      <c r="L831" t="s">
        <v>128</v>
      </c>
      <c r="M831">
        <v>323</v>
      </c>
    </row>
    <row r="832" spans="1:13" hidden="1" x14ac:dyDescent="0.45">
      <c r="A832" s="195">
        <v>45401</v>
      </c>
      <c r="B832" t="s">
        <v>3058</v>
      </c>
      <c r="C832">
        <v>4</v>
      </c>
      <c r="D832" s="87">
        <v>6180</v>
      </c>
      <c r="E832" s="87">
        <v>6180</v>
      </c>
      <c r="F832" t="s">
        <v>3059</v>
      </c>
      <c r="G832" t="s">
        <v>3056</v>
      </c>
      <c r="H832" t="s">
        <v>3057</v>
      </c>
      <c r="K832" t="s">
        <v>2968</v>
      </c>
      <c r="L832" t="s">
        <v>128</v>
      </c>
      <c r="M832">
        <v>323</v>
      </c>
    </row>
    <row r="833" spans="1:13" hidden="1" x14ac:dyDescent="0.45">
      <c r="A833" s="195">
        <v>45401</v>
      </c>
      <c r="B833" t="s">
        <v>3060</v>
      </c>
      <c r="C833">
        <v>5</v>
      </c>
      <c r="D833" s="87">
        <v>5104</v>
      </c>
      <c r="E833" s="87">
        <v>5104</v>
      </c>
      <c r="F833" t="s">
        <v>3061</v>
      </c>
      <c r="G833" t="s">
        <v>3062</v>
      </c>
      <c r="H833" t="s">
        <v>3063</v>
      </c>
      <c r="K833" t="s">
        <v>2488</v>
      </c>
      <c r="L833" t="s">
        <v>128</v>
      </c>
      <c r="M833">
        <v>189</v>
      </c>
    </row>
    <row r="834" spans="1:13" hidden="1" x14ac:dyDescent="0.45">
      <c r="A834" s="195">
        <v>45401</v>
      </c>
      <c r="B834" t="s">
        <v>3064</v>
      </c>
      <c r="C834">
        <v>4</v>
      </c>
      <c r="D834" s="87">
        <v>49996</v>
      </c>
      <c r="E834" s="87">
        <v>49996</v>
      </c>
      <c r="F834" t="s">
        <v>3065</v>
      </c>
      <c r="G834" t="s">
        <v>3066</v>
      </c>
      <c r="H834" t="s">
        <v>3067</v>
      </c>
      <c r="I834" t="s">
        <v>3068</v>
      </c>
      <c r="K834" t="s">
        <v>3069</v>
      </c>
      <c r="L834" t="s">
        <v>128</v>
      </c>
      <c r="M834">
        <v>243</v>
      </c>
    </row>
    <row r="835" spans="1:13" hidden="1" x14ac:dyDescent="0.45">
      <c r="A835" s="195">
        <v>45401</v>
      </c>
      <c r="B835" t="s">
        <v>3070</v>
      </c>
      <c r="C835">
        <v>2</v>
      </c>
      <c r="D835" s="87">
        <v>15000</v>
      </c>
      <c r="E835" s="87">
        <v>15000</v>
      </c>
      <c r="H835" t="s">
        <v>268</v>
      </c>
      <c r="L835" t="s">
        <v>128</v>
      </c>
    </row>
    <row r="836" spans="1:13" hidden="1" x14ac:dyDescent="0.45">
      <c r="A836" s="195">
        <v>45401</v>
      </c>
      <c r="B836" t="s">
        <v>3071</v>
      </c>
      <c r="C836">
        <v>2</v>
      </c>
      <c r="D836" s="87">
        <v>7468.02</v>
      </c>
      <c r="E836" s="87">
        <v>7468.02</v>
      </c>
      <c r="H836" t="s">
        <v>268</v>
      </c>
      <c r="L836" t="s">
        <v>128</v>
      </c>
    </row>
    <row r="837" spans="1:13" hidden="1" x14ac:dyDescent="0.45">
      <c r="A837" s="195">
        <v>45402</v>
      </c>
      <c r="B837" t="s">
        <v>3072</v>
      </c>
      <c r="C837">
        <v>2</v>
      </c>
      <c r="D837" s="87">
        <v>50000</v>
      </c>
      <c r="E837" s="87">
        <v>50000</v>
      </c>
      <c r="F837" t="s">
        <v>3073</v>
      </c>
      <c r="H837" t="s">
        <v>2549</v>
      </c>
      <c r="I837" t="s">
        <v>815</v>
      </c>
      <c r="K837" t="s">
        <v>273</v>
      </c>
      <c r="L837" t="s">
        <v>128</v>
      </c>
      <c r="M837">
        <v>90</v>
      </c>
    </row>
    <row r="838" spans="1:13" hidden="1" x14ac:dyDescent="0.45">
      <c r="A838" s="195">
        <v>45402</v>
      </c>
      <c r="B838" t="s">
        <v>3074</v>
      </c>
      <c r="C838">
        <v>5</v>
      </c>
      <c r="D838" s="87">
        <v>10672</v>
      </c>
      <c r="E838" s="87">
        <v>10672</v>
      </c>
      <c r="F838" t="s">
        <v>3075</v>
      </c>
      <c r="G838" t="s">
        <v>3076</v>
      </c>
      <c r="H838" t="s">
        <v>3077</v>
      </c>
      <c r="K838" t="s">
        <v>1354</v>
      </c>
      <c r="L838" t="s">
        <v>128</v>
      </c>
      <c r="M838">
        <v>316</v>
      </c>
    </row>
    <row r="839" spans="1:13" hidden="1" x14ac:dyDescent="0.45">
      <c r="A839" s="195">
        <v>45404</v>
      </c>
      <c r="B839" t="s">
        <v>3078</v>
      </c>
      <c r="C839">
        <v>2</v>
      </c>
      <c r="D839" s="87">
        <v>49146.33</v>
      </c>
      <c r="E839" s="87">
        <v>49146.33</v>
      </c>
      <c r="F839" t="s">
        <v>3079</v>
      </c>
      <c r="H839" t="s">
        <v>2549</v>
      </c>
      <c r="I839" t="s">
        <v>1915</v>
      </c>
      <c r="K839" t="s">
        <v>273</v>
      </c>
      <c r="L839" t="s">
        <v>128</v>
      </c>
      <c r="M839">
        <v>90</v>
      </c>
    </row>
    <row r="840" spans="1:13" hidden="1" x14ac:dyDescent="0.45">
      <c r="A840" s="195">
        <v>45404</v>
      </c>
      <c r="B840" t="s">
        <v>3080</v>
      </c>
      <c r="C840">
        <v>4</v>
      </c>
      <c r="D840" s="87">
        <v>5000</v>
      </c>
      <c r="E840" s="87">
        <v>5000</v>
      </c>
      <c r="F840" t="s">
        <v>3081</v>
      </c>
      <c r="G840" t="s">
        <v>3082</v>
      </c>
      <c r="H840" t="s">
        <v>3053</v>
      </c>
      <c r="K840" t="s">
        <v>3083</v>
      </c>
      <c r="L840" t="s">
        <v>128</v>
      </c>
      <c r="M840">
        <v>438</v>
      </c>
    </row>
    <row r="841" spans="1:13" hidden="1" x14ac:dyDescent="0.45">
      <c r="A841" s="195">
        <v>45404</v>
      </c>
      <c r="B841" t="s">
        <v>3084</v>
      </c>
      <c r="C841">
        <v>1</v>
      </c>
      <c r="D841">
        <v>0</v>
      </c>
      <c r="E841">
        <v>0</v>
      </c>
      <c r="F841" t="s">
        <v>3085</v>
      </c>
      <c r="H841" t="s">
        <v>397</v>
      </c>
      <c r="K841" t="s">
        <v>398</v>
      </c>
      <c r="L841" t="s">
        <v>128</v>
      </c>
      <c r="M841">
        <v>706</v>
      </c>
    </row>
    <row r="842" spans="1:13" hidden="1" x14ac:dyDescent="0.45">
      <c r="A842" s="195">
        <v>45404</v>
      </c>
      <c r="B842" t="s">
        <v>3086</v>
      </c>
      <c r="C842">
        <v>4</v>
      </c>
      <c r="D842" s="87">
        <v>3000</v>
      </c>
      <c r="E842" s="87">
        <v>3000</v>
      </c>
      <c r="F842" t="s">
        <v>3087</v>
      </c>
      <c r="G842" t="s">
        <v>3088</v>
      </c>
      <c r="H842" t="s">
        <v>724</v>
      </c>
      <c r="K842" t="s">
        <v>2190</v>
      </c>
      <c r="L842" t="s">
        <v>128</v>
      </c>
      <c r="M842">
        <v>1472</v>
      </c>
    </row>
    <row r="843" spans="1:13" hidden="1" x14ac:dyDescent="0.45">
      <c r="A843" s="195">
        <v>45404</v>
      </c>
      <c r="B843" t="s">
        <v>3089</v>
      </c>
      <c r="C843">
        <v>4</v>
      </c>
      <c r="D843" s="87">
        <v>8120</v>
      </c>
      <c r="E843" s="87">
        <v>8120</v>
      </c>
      <c r="F843" t="s">
        <v>3090</v>
      </c>
      <c r="G843" t="s">
        <v>3091</v>
      </c>
      <c r="H843" t="s">
        <v>3092</v>
      </c>
      <c r="I843" t="s">
        <v>3093</v>
      </c>
      <c r="K843" t="s">
        <v>3094</v>
      </c>
      <c r="L843" t="s">
        <v>128</v>
      </c>
      <c r="M843">
        <v>1023</v>
      </c>
    </row>
    <row r="844" spans="1:13" hidden="1" x14ac:dyDescent="0.45">
      <c r="A844" s="195">
        <v>45404</v>
      </c>
      <c r="B844" t="s">
        <v>3095</v>
      </c>
      <c r="C844">
        <v>4</v>
      </c>
      <c r="D844" s="87">
        <v>1400</v>
      </c>
      <c r="E844" s="87">
        <v>1400</v>
      </c>
      <c r="F844" t="s">
        <v>3096</v>
      </c>
      <c r="G844" t="s">
        <v>3097</v>
      </c>
      <c r="H844" t="s">
        <v>686</v>
      </c>
      <c r="I844" t="s">
        <v>687</v>
      </c>
      <c r="K844" t="s">
        <v>411</v>
      </c>
      <c r="L844" t="s">
        <v>128</v>
      </c>
      <c r="M844">
        <v>1126</v>
      </c>
    </row>
    <row r="845" spans="1:13" hidden="1" x14ac:dyDescent="0.45">
      <c r="A845" s="195">
        <v>45404</v>
      </c>
      <c r="B845" t="s">
        <v>3098</v>
      </c>
      <c r="C845">
        <v>4</v>
      </c>
      <c r="D845" s="87">
        <v>33800</v>
      </c>
      <c r="E845" s="87">
        <v>33800</v>
      </c>
      <c r="F845" t="s">
        <v>3099</v>
      </c>
      <c r="G845" t="s">
        <v>3100</v>
      </c>
      <c r="H845" t="s">
        <v>3101</v>
      </c>
      <c r="K845" t="s">
        <v>3102</v>
      </c>
      <c r="L845" t="s">
        <v>128</v>
      </c>
      <c r="M845">
        <v>887</v>
      </c>
    </row>
    <row r="846" spans="1:13" hidden="1" x14ac:dyDescent="0.45">
      <c r="A846" s="195">
        <v>45404</v>
      </c>
      <c r="B846" t="s">
        <v>3103</v>
      </c>
      <c r="C846">
        <v>4</v>
      </c>
      <c r="D846" s="87">
        <v>65308</v>
      </c>
      <c r="E846" s="87">
        <v>65308</v>
      </c>
      <c r="F846" t="s">
        <v>3104</v>
      </c>
      <c r="G846" t="s">
        <v>3105</v>
      </c>
      <c r="H846" t="s">
        <v>3106</v>
      </c>
      <c r="K846" t="s">
        <v>375</v>
      </c>
      <c r="L846" t="s">
        <v>128</v>
      </c>
      <c r="M846">
        <v>1453</v>
      </c>
    </row>
    <row r="847" spans="1:13" hidden="1" x14ac:dyDescent="0.45">
      <c r="A847" s="195">
        <v>45404</v>
      </c>
      <c r="B847" t="s">
        <v>3107</v>
      </c>
      <c r="C847">
        <v>5</v>
      </c>
      <c r="D847" s="87">
        <v>114918.34</v>
      </c>
      <c r="E847" s="87">
        <v>114918.34</v>
      </c>
      <c r="F847" t="s">
        <v>3108</v>
      </c>
      <c r="G847" t="s">
        <v>3109</v>
      </c>
      <c r="H847" t="s">
        <v>3106</v>
      </c>
      <c r="K847" t="s">
        <v>389</v>
      </c>
      <c r="L847" t="s">
        <v>128</v>
      </c>
      <c r="M847">
        <v>1456</v>
      </c>
    </row>
    <row r="848" spans="1:13" hidden="1" x14ac:dyDescent="0.45">
      <c r="A848" s="195">
        <v>45405</v>
      </c>
      <c r="B848" t="s">
        <v>3110</v>
      </c>
      <c r="C848">
        <v>4</v>
      </c>
      <c r="D848" s="87">
        <v>6000</v>
      </c>
      <c r="E848" s="87">
        <v>6000</v>
      </c>
      <c r="F848" t="s">
        <v>3111</v>
      </c>
      <c r="G848" t="s">
        <v>3112</v>
      </c>
      <c r="H848" t="s">
        <v>3113</v>
      </c>
      <c r="I848" t="s">
        <v>3114</v>
      </c>
      <c r="J848" t="s">
        <v>3115</v>
      </c>
      <c r="K848" t="s">
        <v>3116</v>
      </c>
      <c r="L848" t="s">
        <v>128</v>
      </c>
      <c r="M848">
        <v>741</v>
      </c>
    </row>
    <row r="849" spans="1:13" hidden="1" x14ac:dyDescent="0.45">
      <c r="A849" s="195">
        <v>45405</v>
      </c>
      <c r="B849" t="s">
        <v>3117</v>
      </c>
      <c r="C849">
        <v>4</v>
      </c>
      <c r="D849" s="87">
        <v>1360</v>
      </c>
      <c r="E849" s="87">
        <v>1360</v>
      </c>
      <c r="F849" t="s">
        <v>3118</v>
      </c>
      <c r="G849" t="s">
        <v>3119</v>
      </c>
      <c r="H849" t="s">
        <v>3120</v>
      </c>
      <c r="K849" t="s">
        <v>3121</v>
      </c>
      <c r="L849" t="s">
        <v>128</v>
      </c>
      <c r="M849">
        <v>903</v>
      </c>
    </row>
    <row r="850" spans="1:13" hidden="1" x14ac:dyDescent="0.45">
      <c r="A850" s="195">
        <v>45405</v>
      </c>
      <c r="B850" t="s">
        <v>3122</v>
      </c>
      <c r="C850">
        <v>2</v>
      </c>
      <c r="D850" s="87">
        <v>5000</v>
      </c>
      <c r="E850" s="87">
        <v>5000</v>
      </c>
      <c r="F850" t="s">
        <v>3123</v>
      </c>
      <c r="H850" t="s">
        <v>850</v>
      </c>
      <c r="K850" t="s">
        <v>1357</v>
      </c>
      <c r="L850" t="s">
        <v>128</v>
      </c>
      <c r="M850">
        <v>264</v>
      </c>
    </row>
    <row r="851" spans="1:13" hidden="1" x14ac:dyDescent="0.45">
      <c r="A851" s="195">
        <v>45405</v>
      </c>
      <c r="B851" t="s">
        <v>3124</v>
      </c>
      <c r="C851">
        <v>4</v>
      </c>
      <c r="D851" s="87">
        <v>6623.6</v>
      </c>
      <c r="E851" s="87">
        <v>6623.6</v>
      </c>
      <c r="F851" t="s">
        <v>3125</v>
      </c>
      <c r="G851" t="s">
        <v>3126</v>
      </c>
      <c r="H851" t="s">
        <v>3127</v>
      </c>
      <c r="I851" t="s">
        <v>3128</v>
      </c>
      <c r="K851" t="s">
        <v>2283</v>
      </c>
      <c r="L851" t="s">
        <v>128</v>
      </c>
      <c r="M851">
        <v>818</v>
      </c>
    </row>
    <row r="852" spans="1:13" hidden="1" x14ac:dyDescent="0.45">
      <c r="A852" s="195">
        <v>45406</v>
      </c>
      <c r="B852" t="s">
        <v>3129</v>
      </c>
      <c r="C852">
        <v>4</v>
      </c>
      <c r="D852" s="87">
        <v>6000</v>
      </c>
      <c r="E852" s="87">
        <v>6000</v>
      </c>
      <c r="F852" t="s">
        <v>3130</v>
      </c>
      <c r="G852" t="s">
        <v>3131</v>
      </c>
      <c r="H852" t="s">
        <v>719</v>
      </c>
      <c r="K852" t="s">
        <v>3132</v>
      </c>
      <c r="L852" t="s">
        <v>128</v>
      </c>
      <c r="M852">
        <v>1141</v>
      </c>
    </row>
    <row r="853" spans="1:13" hidden="1" x14ac:dyDescent="0.45">
      <c r="A853" s="195">
        <v>45406</v>
      </c>
      <c r="B853" t="s">
        <v>3133</v>
      </c>
      <c r="C853">
        <v>1</v>
      </c>
      <c r="D853">
        <v>0</v>
      </c>
      <c r="E853">
        <v>0</v>
      </c>
      <c r="F853" t="s">
        <v>3134</v>
      </c>
      <c r="H853" t="s">
        <v>397</v>
      </c>
      <c r="K853" t="s">
        <v>398</v>
      </c>
      <c r="L853" t="s">
        <v>128</v>
      </c>
      <c r="M853">
        <v>706</v>
      </c>
    </row>
    <row r="854" spans="1:13" hidden="1" x14ac:dyDescent="0.45">
      <c r="A854" s="195">
        <v>45406</v>
      </c>
      <c r="B854" t="s">
        <v>3135</v>
      </c>
      <c r="C854">
        <v>1</v>
      </c>
      <c r="D854">
        <v>0</v>
      </c>
      <c r="E854">
        <v>0</v>
      </c>
      <c r="F854" t="s">
        <v>3136</v>
      </c>
      <c r="H854" t="s">
        <v>397</v>
      </c>
      <c r="K854" t="s">
        <v>398</v>
      </c>
      <c r="L854" t="s">
        <v>128</v>
      </c>
      <c r="M854">
        <v>706</v>
      </c>
    </row>
    <row r="855" spans="1:13" hidden="1" x14ac:dyDescent="0.45">
      <c r="A855" s="195">
        <v>45406</v>
      </c>
      <c r="B855" t="s">
        <v>3137</v>
      </c>
      <c r="C855">
        <v>4</v>
      </c>
      <c r="D855" s="87">
        <v>6000</v>
      </c>
      <c r="E855" s="87">
        <v>6000</v>
      </c>
      <c r="F855" t="s">
        <v>3138</v>
      </c>
      <c r="G855">
        <v>400000001</v>
      </c>
      <c r="H855" t="s">
        <v>2600</v>
      </c>
      <c r="K855" t="s">
        <v>3139</v>
      </c>
      <c r="L855" t="s">
        <v>128</v>
      </c>
      <c r="M855">
        <v>116</v>
      </c>
    </row>
    <row r="856" spans="1:13" hidden="1" x14ac:dyDescent="0.45">
      <c r="A856" s="195">
        <v>45406</v>
      </c>
      <c r="B856" t="s">
        <v>3140</v>
      </c>
      <c r="C856">
        <v>4</v>
      </c>
      <c r="D856" s="87">
        <v>2000</v>
      </c>
      <c r="E856" s="87">
        <v>2000</v>
      </c>
      <c r="F856" t="s">
        <v>3141</v>
      </c>
      <c r="G856" t="s">
        <v>3142</v>
      </c>
      <c r="H856" t="s">
        <v>2600</v>
      </c>
      <c r="K856" t="s">
        <v>3143</v>
      </c>
      <c r="L856" t="s">
        <v>128</v>
      </c>
      <c r="M856">
        <v>1060</v>
      </c>
    </row>
    <row r="857" spans="1:13" hidden="1" x14ac:dyDescent="0.45">
      <c r="A857" s="195">
        <v>45406</v>
      </c>
      <c r="B857" t="s">
        <v>3144</v>
      </c>
      <c r="C857">
        <v>4</v>
      </c>
      <c r="D857" s="87">
        <v>6000</v>
      </c>
      <c r="E857" s="87">
        <v>6000</v>
      </c>
      <c r="F857" t="s">
        <v>3145</v>
      </c>
      <c r="G857" t="s">
        <v>3146</v>
      </c>
      <c r="H857" t="s">
        <v>3032</v>
      </c>
      <c r="K857" t="s">
        <v>3147</v>
      </c>
      <c r="L857" t="s">
        <v>128</v>
      </c>
      <c r="M857">
        <v>534</v>
      </c>
    </row>
    <row r="858" spans="1:13" hidden="1" x14ac:dyDescent="0.45">
      <c r="A858" s="195">
        <v>45406</v>
      </c>
      <c r="B858" t="s">
        <v>3148</v>
      </c>
      <c r="C858">
        <v>4</v>
      </c>
      <c r="D858" s="87">
        <v>6000</v>
      </c>
      <c r="E858" s="87">
        <v>6000</v>
      </c>
      <c r="F858" t="s">
        <v>3149</v>
      </c>
      <c r="G858" t="s">
        <v>3150</v>
      </c>
      <c r="H858" t="s">
        <v>3151</v>
      </c>
      <c r="I858" t="s">
        <v>3152</v>
      </c>
      <c r="J858" t="s">
        <v>3153</v>
      </c>
      <c r="K858" t="s">
        <v>3154</v>
      </c>
      <c r="L858" t="s">
        <v>128</v>
      </c>
      <c r="M858">
        <v>164</v>
      </c>
    </row>
    <row r="859" spans="1:13" hidden="1" x14ac:dyDescent="0.45">
      <c r="A859" s="195">
        <v>45406</v>
      </c>
      <c r="B859" t="s">
        <v>3155</v>
      </c>
      <c r="C859">
        <v>4</v>
      </c>
      <c r="D859" s="87">
        <v>23269.599999999999</v>
      </c>
      <c r="E859" s="87">
        <v>23269.599999999999</v>
      </c>
      <c r="F859" t="s">
        <v>3156</v>
      </c>
      <c r="G859" t="s">
        <v>3157</v>
      </c>
      <c r="H859" t="s">
        <v>3158</v>
      </c>
      <c r="I859" t="s">
        <v>3159</v>
      </c>
      <c r="J859" t="s">
        <v>3160</v>
      </c>
      <c r="K859" t="s">
        <v>3161</v>
      </c>
      <c r="L859" t="s">
        <v>128</v>
      </c>
      <c r="M859">
        <v>215</v>
      </c>
    </row>
    <row r="860" spans="1:13" hidden="1" x14ac:dyDescent="0.45">
      <c r="A860" s="195">
        <v>45406</v>
      </c>
      <c r="B860" t="s">
        <v>3162</v>
      </c>
      <c r="C860">
        <v>4</v>
      </c>
      <c r="D860" s="87">
        <v>2400</v>
      </c>
      <c r="E860" s="87">
        <v>2400</v>
      </c>
      <c r="F860" t="s">
        <v>3163</v>
      </c>
      <c r="G860" t="s">
        <v>3164</v>
      </c>
      <c r="H860" t="s">
        <v>3165</v>
      </c>
      <c r="K860" t="s">
        <v>1559</v>
      </c>
      <c r="L860" t="s">
        <v>128</v>
      </c>
      <c r="M860">
        <v>1245</v>
      </c>
    </row>
    <row r="861" spans="1:13" hidden="1" x14ac:dyDescent="0.45">
      <c r="A861" s="195">
        <v>45406</v>
      </c>
      <c r="B861" t="s">
        <v>3166</v>
      </c>
      <c r="C861">
        <v>4</v>
      </c>
      <c r="D861" s="87">
        <v>265640</v>
      </c>
      <c r="E861" s="87">
        <v>265640</v>
      </c>
      <c r="F861" t="s">
        <v>3167</v>
      </c>
      <c r="G861" t="s">
        <v>3168</v>
      </c>
      <c r="H861" t="s">
        <v>3169</v>
      </c>
      <c r="I861" t="s">
        <v>3170</v>
      </c>
      <c r="K861" t="s">
        <v>3171</v>
      </c>
      <c r="L861" t="s">
        <v>128</v>
      </c>
      <c r="M861">
        <v>770</v>
      </c>
    </row>
    <row r="862" spans="1:13" hidden="1" x14ac:dyDescent="0.45">
      <c r="A862" s="195">
        <v>45406</v>
      </c>
      <c r="B862" t="s">
        <v>3172</v>
      </c>
      <c r="C862">
        <v>4</v>
      </c>
      <c r="D862" s="87">
        <v>11600</v>
      </c>
      <c r="E862" s="87">
        <v>11600</v>
      </c>
      <c r="F862" t="s">
        <v>3173</v>
      </c>
      <c r="G862" t="s">
        <v>3174</v>
      </c>
      <c r="H862" t="s">
        <v>3175</v>
      </c>
      <c r="K862" t="s">
        <v>255</v>
      </c>
      <c r="L862" t="s">
        <v>128</v>
      </c>
      <c r="M862">
        <v>801</v>
      </c>
    </row>
    <row r="863" spans="1:13" hidden="1" x14ac:dyDescent="0.45">
      <c r="A863" s="195">
        <v>45407</v>
      </c>
      <c r="B863" t="s">
        <v>3176</v>
      </c>
      <c r="C863">
        <v>4</v>
      </c>
      <c r="D863" s="87">
        <v>1400</v>
      </c>
      <c r="E863" s="87">
        <v>1400</v>
      </c>
      <c r="F863" t="s">
        <v>3177</v>
      </c>
      <c r="G863">
        <v>400000005</v>
      </c>
      <c r="H863" t="s">
        <v>3178</v>
      </c>
      <c r="I863" t="s">
        <v>531</v>
      </c>
      <c r="K863" t="s">
        <v>1613</v>
      </c>
      <c r="L863" t="s">
        <v>128</v>
      </c>
      <c r="M863">
        <v>205</v>
      </c>
    </row>
    <row r="864" spans="1:13" hidden="1" x14ac:dyDescent="0.45">
      <c r="A864" s="195">
        <v>45407</v>
      </c>
      <c r="B864" t="s">
        <v>3179</v>
      </c>
      <c r="C864">
        <v>4</v>
      </c>
      <c r="D864">
        <v>654</v>
      </c>
      <c r="E864">
        <v>654</v>
      </c>
      <c r="F864" t="s">
        <v>3180</v>
      </c>
      <c r="G864" t="s">
        <v>3181</v>
      </c>
      <c r="H864" t="s">
        <v>3182</v>
      </c>
      <c r="I864" t="s">
        <v>3183</v>
      </c>
      <c r="K864" t="s">
        <v>424</v>
      </c>
      <c r="L864" t="s">
        <v>128</v>
      </c>
      <c r="M864">
        <v>112</v>
      </c>
    </row>
    <row r="865" spans="1:13" hidden="1" x14ac:dyDescent="0.45">
      <c r="A865" s="195">
        <v>45407</v>
      </c>
      <c r="B865" t="s">
        <v>3184</v>
      </c>
      <c r="C865">
        <v>4</v>
      </c>
      <c r="D865" s="87">
        <v>1962</v>
      </c>
      <c r="E865" s="87">
        <v>1962</v>
      </c>
      <c r="F865" t="s">
        <v>3185</v>
      </c>
      <c r="G865" t="s">
        <v>3186</v>
      </c>
      <c r="H865" t="s">
        <v>3182</v>
      </c>
      <c r="I865" t="s">
        <v>3183</v>
      </c>
      <c r="K865" t="s">
        <v>424</v>
      </c>
      <c r="L865" t="s">
        <v>128</v>
      </c>
      <c r="M865">
        <v>112</v>
      </c>
    </row>
    <row r="866" spans="1:13" hidden="1" x14ac:dyDescent="0.45">
      <c r="A866" s="195">
        <v>45407</v>
      </c>
      <c r="B866" t="s">
        <v>3187</v>
      </c>
      <c r="C866">
        <v>4</v>
      </c>
      <c r="D866" s="87">
        <v>1962</v>
      </c>
      <c r="E866" s="87">
        <v>1962</v>
      </c>
      <c r="F866" t="s">
        <v>3188</v>
      </c>
      <c r="G866" t="s">
        <v>3189</v>
      </c>
      <c r="H866" t="s">
        <v>3182</v>
      </c>
      <c r="I866" t="s">
        <v>3183</v>
      </c>
      <c r="K866" t="s">
        <v>424</v>
      </c>
      <c r="L866" t="s">
        <v>128</v>
      </c>
      <c r="M866">
        <v>112</v>
      </c>
    </row>
    <row r="867" spans="1:13" hidden="1" x14ac:dyDescent="0.45">
      <c r="A867" s="195">
        <v>45407</v>
      </c>
      <c r="B867" t="s">
        <v>3190</v>
      </c>
      <c r="C867">
        <v>4</v>
      </c>
      <c r="D867" s="87">
        <v>1308</v>
      </c>
      <c r="E867" s="87">
        <v>1308</v>
      </c>
      <c r="F867" t="s">
        <v>3191</v>
      </c>
      <c r="G867" t="s">
        <v>3192</v>
      </c>
      <c r="H867" t="s">
        <v>3193</v>
      </c>
      <c r="K867" t="s">
        <v>424</v>
      </c>
      <c r="L867" t="s">
        <v>128</v>
      </c>
      <c r="M867">
        <v>112</v>
      </c>
    </row>
    <row r="868" spans="1:13" hidden="1" x14ac:dyDescent="0.45">
      <c r="A868" s="195">
        <v>45407</v>
      </c>
      <c r="B868" t="s">
        <v>3194</v>
      </c>
      <c r="C868">
        <v>4</v>
      </c>
      <c r="D868">
        <v>654</v>
      </c>
      <c r="E868">
        <v>654</v>
      </c>
      <c r="F868" t="s">
        <v>3195</v>
      </c>
      <c r="G868" t="s">
        <v>3196</v>
      </c>
      <c r="H868" t="s">
        <v>3193</v>
      </c>
      <c r="K868" t="s">
        <v>424</v>
      </c>
      <c r="L868" t="s">
        <v>128</v>
      </c>
      <c r="M868">
        <v>112</v>
      </c>
    </row>
    <row r="869" spans="1:13" hidden="1" x14ac:dyDescent="0.45">
      <c r="A869" s="195">
        <v>45407</v>
      </c>
      <c r="B869" t="s">
        <v>3197</v>
      </c>
      <c r="C869">
        <v>4</v>
      </c>
      <c r="D869" s="87">
        <v>1308</v>
      </c>
      <c r="E869" s="87">
        <v>1308</v>
      </c>
      <c r="F869" t="s">
        <v>3198</v>
      </c>
      <c r="G869" t="s">
        <v>3199</v>
      </c>
      <c r="H869" t="s">
        <v>3193</v>
      </c>
      <c r="K869" t="s">
        <v>424</v>
      </c>
      <c r="L869" t="s">
        <v>128</v>
      </c>
      <c r="M869">
        <v>112</v>
      </c>
    </row>
    <row r="870" spans="1:13" hidden="1" x14ac:dyDescent="0.45">
      <c r="A870" s="195">
        <v>45407</v>
      </c>
      <c r="B870" t="s">
        <v>3200</v>
      </c>
      <c r="C870">
        <v>4</v>
      </c>
      <c r="D870" s="87">
        <v>1400</v>
      </c>
      <c r="E870" s="87">
        <v>1400</v>
      </c>
      <c r="F870" t="s">
        <v>3201</v>
      </c>
      <c r="G870" t="s">
        <v>3202</v>
      </c>
      <c r="H870" t="s">
        <v>686</v>
      </c>
      <c r="I870" t="s">
        <v>687</v>
      </c>
      <c r="K870" t="s">
        <v>688</v>
      </c>
      <c r="L870" t="s">
        <v>128</v>
      </c>
      <c r="M870">
        <v>195</v>
      </c>
    </row>
    <row r="871" spans="1:13" hidden="1" x14ac:dyDescent="0.45">
      <c r="A871" s="195">
        <v>45407</v>
      </c>
      <c r="B871" t="s">
        <v>3203</v>
      </c>
      <c r="C871">
        <v>4</v>
      </c>
      <c r="D871" s="87">
        <v>34800</v>
      </c>
      <c r="E871" s="87">
        <v>34800</v>
      </c>
      <c r="F871" t="s">
        <v>3204</v>
      </c>
      <c r="G871" t="s">
        <v>3205</v>
      </c>
      <c r="H871" t="s">
        <v>3206</v>
      </c>
      <c r="I871" t="s">
        <v>3207</v>
      </c>
      <c r="K871" t="s">
        <v>1433</v>
      </c>
      <c r="L871" t="s">
        <v>128</v>
      </c>
      <c r="M871">
        <v>1437</v>
      </c>
    </row>
    <row r="872" spans="1:13" hidden="1" x14ac:dyDescent="0.45">
      <c r="A872" s="195">
        <v>45407</v>
      </c>
      <c r="B872" t="s">
        <v>3208</v>
      </c>
      <c r="C872">
        <v>4</v>
      </c>
      <c r="D872" s="87">
        <v>2691.52</v>
      </c>
      <c r="E872" s="87">
        <v>2691.52</v>
      </c>
      <c r="F872" t="s">
        <v>3209</v>
      </c>
      <c r="H872" t="s">
        <v>3210</v>
      </c>
      <c r="I872" t="s">
        <v>3211</v>
      </c>
      <c r="L872" t="s">
        <v>128</v>
      </c>
    </row>
    <row r="873" spans="1:13" hidden="1" x14ac:dyDescent="0.45">
      <c r="A873" s="195">
        <v>45408</v>
      </c>
      <c r="B873" t="s">
        <v>3212</v>
      </c>
      <c r="C873">
        <v>4</v>
      </c>
      <c r="D873" s="87">
        <v>4161.6000000000004</v>
      </c>
      <c r="E873" s="87">
        <v>4161.6000000000004</v>
      </c>
      <c r="F873" t="s">
        <v>3213</v>
      </c>
      <c r="G873">
        <v>400000006</v>
      </c>
      <c r="H873" t="s">
        <v>3214</v>
      </c>
      <c r="I873" t="s">
        <v>531</v>
      </c>
      <c r="K873" t="s">
        <v>521</v>
      </c>
      <c r="L873" t="s">
        <v>128</v>
      </c>
      <c r="M873">
        <v>904</v>
      </c>
    </row>
    <row r="874" spans="1:13" hidden="1" x14ac:dyDescent="0.45">
      <c r="A874" s="195">
        <v>45408</v>
      </c>
      <c r="B874" t="s">
        <v>3215</v>
      </c>
      <c r="C874">
        <v>4</v>
      </c>
      <c r="D874" s="87">
        <v>16000</v>
      </c>
      <c r="E874" s="87">
        <v>16000</v>
      </c>
      <c r="F874" t="s">
        <v>3216</v>
      </c>
      <c r="G874" t="s">
        <v>3217</v>
      </c>
      <c r="H874" t="s">
        <v>1094</v>
      </c>
      <c r="I874" t="s">
        <v>3218</v>
      </c>
      <c r="K874" t="s">
        <v>3219</v>
      </c>
      <c r="L874" t="s">
        <v>128</v>
      </c>
      <c r="M874">
        <v>171</v>
      </c>
    </row>
    <row r="875" spans="1:13" hidden="1" x14ac:dyDescent="0.45">
      <c r="A875" s="195">
        <v>45408</v>
      </c>
      <c r="B875" t="s">
        <v>3220</v>
      </c>
      <c r="C875">
        <v>4</v>
      </c>
      <c r="D875" s="87">
        <v>6000</v>
      </c>
      <c r="E875" s="87">
        <v>6000</v>
      </c>
      <c r="F875" t="s">
        <v>3221</v>
      </c>
      <c r="G875" t="s">
        <v>3222</v>
      </c>
      <c r="H875" t="s">
        <v>2737</v>
      </c>
      <c r="K875" t="s">
        <v>2069</v>
      </c>
      <c r="L875" t="s">
        <v>128</v>
      </c>
      <c r="M875">
        <v>1466</v>
      </c>
    </row>
    <row r="876" spans="1:13" hidden="1" x14ac:dyDescent="0.45">
      <c r="A876" s="195">
        <v>45408</v>
      </c>
      <c r="B876" t="s">
        <v>3223</v>
      </c>
      <c r="C876">
        <v>4</v>
      </c>
      <c r="D876" s="87">
        <v>18000</v>
      </c>
      <c r="E876" s="87">
        <v>18000</v>
      </c>
      <c r="F876" t="s">
        <v>3224</v>
      </c>
      <c r="G876" t="s">
        <v>3225</v>
      </c>
      <c r="H876" t="s">
        <v>3226</v>
      </c>
      <c r="I876" t="s">
        <v>3227</v>
      </c>
      <c r="J876" t="s">
        <v>3228</v>
      </c>
      <c r="K876" t="s">
        <v>688</v>
      </c>
      <c r="L876" t="s">
        <v>128</v>
      </c>
      <c r="M876">
        <v>195</v>
      </c>
    </row>
    <row r="877" spans="1:13" hidden="1" x14ac:dyDescent="0.45">
      <c r="A877" s="195">
        <v>45408</v>
      </c>
      <c r="B877" t="s">
        <v>3229</v>
      </c>
      <c r="C877">
        <v>2</v>
      </c>
      <c r="D877" s="87">
        <v>1500</v>
      </c>
      <c r="E877" s="87">
        <v>1500</v>
      </c>
      <c r="H877" t="s">
        <v>268</v>
      </c>
      <c r="L877" t="s">
        <v>128</v>
      </c>
    </row>
    <row r="878" spans="1:13" hidden="1" x14ac:dyDescent="0.45">
      <c r="A878" s="195">
        <v>45409</v>
      </c>
      <c r="B878" t="s">
        <v>3230</v>
      </c>
      <c r="C878">
        <v>2</v>
      </c>
      <c r="D878" s="87">
        <v>11255.38</v>
      </c>
      <c r="E878" s="87">
        <v>11255.38</v>
      </c>
      <c r="F878" t="s">
        <v>3231</v>
      </c>
      <c r="H878" t="s">
        <v>2549</v>
      </c>
      <c r="I878" t="s">
        <v>2555</v>
      </c>
      <c r="K878" t="s">
        <v>273</v>
      </c>
      <c r="L878" t="s">
        <v>128</v>
      </c>
      <c r="M878">
        <v>90</v>
      </c>
    </row>
    <row r="879" spans="1:13" hidden="1" x14ac:dyDescent="0.45">
      <c r="A879" s="195">
        <v>45409</v>
      </c>
      <c r="B879" t="s">
        <v>3232</v>
      </c>
      <c r="C879">
        <v>2</v>
      </c>
      <c r="D879" s="87">
        <v>6633</v>
      </c>
      <c r="E879" s="87">
        <v>6633</v>
      </c>
      <c r="F879" t="s">
        <v>3233</v>
      </c>
      <c r="H879" t="s">
        <v>850</v>
      </c>
      <c r="K879" t="s">
        <v>3234</v>
      </c>
      <c r="L879" t="s">
        <v>128</v>
      </c>
      <c r="M879">
        <v>1139</v>
      </c>
    </row>
    <row r="880" spans="1:13" hidden="1" x14ac:dyDescent="0.45">
      <c r="A880" s="195">
        <v>45409</v>
      </c>
      <c r="B880" t="s">
        <v>3235</v>
      </c>
      <c r="C880">
        <v>5</v>
      </c>
      <c r="D880" s="87">
        <v>23200</v>
      </c>
      <c r="E880" s="87">
        <v>23200</v>
      </c>
      <c r="F880" t="s">
        <v>3236</v>
      </c>
      <c r="G880" t="s">
        <v>3237</v>
      </c>
      <c r="H880" t="s">
        <v>3238</v>
      </c>
      <c r="K880" t="s">
        <v>1151</v>
      </c>
      <c r="L880" t="s">
        <v>128</v>
      </c>
      <c r="M880">
        <v>212</v>
      </c>
    </row>
    <row r="881" spans="1:13" hidden="1" x14ac:dyDescent="0.45">
      <c r="A881" s="195">
        <v>45411</v>
      </c>
      <c r="B881" t="s">
        <v>3239</v>
      </c>
      <c r="C881">
        <v>2</v>
      </c>
      <c r="D881" s="87">
        <v>300000</v>
      </c>
      <c r="E881" s="87">
        <v>300000</v>
      </c>
      <c r="F881" t="s">
        <v>3240</v>
      </c>
      <c r="H881" t="s">
        <v>2549</v>
      </c>
      <c r="I881" t="s">
        <v>815</v>
      </c>
      <c r="K881" t="s">
        <v>273</v>
      </c>
      <c r="L881" t="s">
        <v>128</v>
      </c>
      <c r="M881">
        <v>90</v>
      </c>
    </row>
    <row r="882" spans="1:13" hidden="1" x14ac:dyDescent="0.45">
      <c r="A882" s="195">
        <v>45411</v>
      </c>
      <c r="B882" t="s">
        <v>3241</v>
      </c>
      <c r="C882">
        <v>2</v>
      </c>
      <c r="D882" s="87">
        <v>77366.559999999998</v>
      </c>
      <c r="E882" s="87">
        <v>77366.559999999998</v>
      </c>
      <c r="F882" t="s">
        <v>3242</v>
      </c>
      <c r="H882" t="s">
        <v>2549</v>
      </c>
      <c r="I882" t="s">
        <v>194</v>
      </c>
      <c r="J882" t="s">
        <v>195</v>
      </c>
      <c r="K882" t="s">
        <v>273</v>
      </c>
      <c r="L882" t="s">
        <v>128</v>
      </c>
      <c r="M882">
        <v>90</v>
      </c>
    </row>
    <row r="883" spans="1:13" hidden="1" x14ac:dyDescent="0.45">
      <c r="A883" s="195">
        <v>45411</v>
      </c>
      <c r="B883" t="s">
        <v>3243</v>
      </c>
      <c r="C883">
        <v>2</v>
      </c>
      <c r="D883" s="87">
        <v>1901.74</v>
      </c>
      <c r="E883" s="87">
        <v>1901.74</v>
      </c>
      <c r="F883" t="s">
        <v>3244</v>
      </c>
      <c r="H883" t="s">
        <v>3245</v>
      </c>
      <c r="I883" t="s">
        <v>2632</v>
      </c>
      <c r="K883" t="s">
        <v>273</v>
      </c>
      <c r="L883" t="s">
        <v>128</v>
      </c>
      <c r="M883">
        <v>90</v>
      </c>
    </row>
    <row r="884" spans="1:13" hidden="1" x14ac:dyDescent="0.45">
      <c r="A884" s="195">
        <v>45411</v>
      </c>
      <c r="B884" t="s">
        <v>3246</v>
      </c>
      <c r="C884">
        <v>9</v>
      </c>
      <c r="D884" s="87">
        <v>153576</v>
      </c>
      <c r="E884" s="87">
        <v>153576</v>
      </c>
      <c r="F884" t="s">
        <v>3247</v>
      </c>
      <c r="G884">
        <v>400000008</v>
      </c>
      <c r="H884" t="s">
        <v>3248</v>
      </c>
      <c r="I884" t="s">
        <v>531</v>
      </c>
      <c r="K884" t="s">
        <v>533</v>
      </c>
      <c r="L884" t="s">
        <v>128</v>
      </c>
      <c r="M884">
        <v>553</v>
      </c>
    </row>
    <row r="885" spans="1:13" hidden="1" x14ac:dyDescent="0.45">
      <c r="A885" s="195">
        <v>45411</v>
      </c>
      <c r="B885" t="s">
        <v>3249</v>
      </c>
      <c r="C885">
        <v>4</v>
      </c>
      <c r="D885" s="87">
        <v>4000</v>
      </c>
      <c r="E885" s="87">
        <v>4000</v>
      </c>
      <c r="F885" t="s">
        <v>3250</v>
      </c>
      <c r="G885" t="s">
        <v>3251</v>
      </c>
      <c r="H885" t="s">
        <v>2737</v>
      </c>
      <c r="K885" t="s">
        <v>2792</v>
      </c>
      <c r="L885" t="s">
        <v>128</v>
      </c>
      <c r="M885">
        <v>715</v>
      </c>
    </row>
    <row r="886" spans="1:13" hidden="1" x14ac:dyDescent="0.45">
      <c r="A886" s="195">
        <v>45411</v>
      </c>
      <c r="B886" t="s">
        <v>3252</v>
      </c>
      <c r="C886">
        <v>4</v>
      </c>
      <c r="D886" s="87">
        <v>6000</v>
      </c>
      <c r="E886" s="87">
        <v>6000</v>
      </c>
      <c r="F886" t="s">
        <v>3253</v>
      </c>
      <c r="G886" t="s">
        <v>3254</v>
      </c>
      <c r="H886" t="s">
        <v>900</v>
      </c>
      <c r="K886" t="s">
        <v>1667</v>
      </c>
      <c r="L886" t="s">
        <v>128</v>
      </c>
      <c r="M886">
        <v>186</v>
      </c>
    </row>
    <row r="887" spans="1:13" hidden="1" x14ac:dyDescent="0.45">
      <c r="A887" s="195">
        <v>45411</v>
      </c>
      <c r="B887" t="s">
        <v>3255</v>
      </c>
      <c r="C887">
        <v>4</v>
      </c>
      <c r="D887" s="87">
        <v>4000</v>
      </c>
      <c r="E887" s="87">
        <v>4000</v>
      </c>
      <c r="F887" t="s">
        <v>3256</v>
      </c>
      <c r="G887" t="s">
        <v>3257</v>
      </c>
      <c r="H887" t="s">
        <v>900</v>
      </c>
      <c r="K887" t="s">
        <v>1663</v>
      </c>
      <c r="L887" t="s">
        <v>128</v>
      </c>
      <c r="M887">
        <v>274</v>
      </c>
    </row>
    <row r="888" spans="1:13" hidden="1" x14ac:dyDescent="0.45">
      <c r="A888" s="195">
        <v>45411</v>
      </c>
      <c r="B888" t="s">
        <v>3258</v>
      </c>
      <c r="C888">
        <v>4</v>
      </c>
      <c r="D888" s="87">
        <v>2000</v>
      </c>
      <c r="E888" s="87">
        <v>2000</v>
      </c>
      <c r="F888" t="s">
        <v>3259</v>
      </c>
      <c r="G888" t="s">
        <v>3260</v>
      </c>
      <c r="H888" t="s">
        <v>724</v>
      </c>
      <c r="K888" t="s">
        <v>3261</v>
      </c>
      <c r="L888" t="s">
        <v>128</v>
      </c>
      <c r="M888">
        <v>1263</v>
      </c>
    </row>
    <row r="889" spans="1:13" hidden="1" x14ac:dyDescent="0.45">
      <c r="A889" s="195">
        <v>45411</v>
      </c>
      <c r="B889" t="s">
        <v>3262</v>
      </c>
      <c r="C889">
        <v>4</v>
      </c>
      <c r="D889" s="87">
        <v>5000</v>
      </c>
      <c r="E889" s="87">
        <v>5000</v>
      </c>
      <c r="F889" t="s">
        <v>3263</v>
      </c>
      <c r="G889" t="s">
        <v>3264</v>
      </c>
      <c r="H889" t="s">
        <v>724</v>
      </c>
      <c r="K889" t="s">
        <v>3040</v>
      </c>
      <c r="L889" t="s">
        <v>128</v>
      </c>
      <c r="M889">
        <v>121</v>
      </c>
    </row>
    <row r="890" spans="1:13" hidden="1" x14ac:dyDescent="0.45">
      <c r="A890" s="195">
        <v>45411</v>
      </c>
      <c r="B890" t="s">
        <v>3265</v>
      </c>
      <c r="C890">
        <v>5</v>
      </c>
      <c r="D890" s="87">
        <v>14798</v>
      </c>
      <c r="E890" s="87">
        <v>14798</v>
      </c>
      <c r="F890" t="s">
        <v>3266</v>
      </c>
      <c r="G890" t="s">
        <v>3267</v>
      </c>
      <c r="H890" t="s">
        <v>3268</v>
      </c>
      <c r="K890" t="s">
        <v>3234</v>
      </c>
      <c r="L890" t="s">
        <v>128</v>
      </c>
      <c r="M890">
        <v>1139</v>
      </c>
    </row>
    <row r="891" spans="1:13" hidden="1" x14ac:dyDescent="0.45">
      <c r="A891" s="195">
        <v>45411</v>
      </c>
      <c r="B891" t="s">
        <v>3269</v>
      </c>
      <c r="C891">
        <v>5</v>
      </c>
      <c r="D891" s="87">
        <v>50664</v>
      </c>
      <c r="E891" s="87">
        <v>50664</v>
      </c>
      <c r="F891" t="s">
        <v>3270</v>
      </c>
      <c r="G891" t="s">
        <v>3267</v>
      </c>
      <c r="H891" t="s">
        <v>3268</v>
      </c>
      <c r="K891" t="s">
        <v>1418</v>
      </c>
      <c r="L891" t="s">
        <v>128</v>
      </c>
      <c r="M891">
        <v>220</v>
      </c>
    </row>
    <row r="892" spans="1:13" hidden="1" x14ac:dyDescent="0.45">
      <c r="A892" s="195">
        <v>45411</v>
      </c>
      <c r="B892" t="s">
        <v>3271</v>
      </c>
      <c r="C892">
        <v>5</v>
      </c>
      <c r="D892" s="87">
        <v>9996</v>
      </c>
      <c r="E892" s="87">
        <v>9996</v>
      </c>
      <c r="F892" t="s">
        <v>3272</v>
      </c>
      <c r="G892" t="s">
        <v>3267</v>
      </c>
      <c r="H892" t="s">
        <v>3268</v>
      </c>
      <c r="K892" t="s">
        <v>2464</v>
      </c>
      <c r="L892" t="s">
        <v>128</v>
      </c>
      <c r="M892">
        <v>736</v>
      </c>
    </row>
    <row r="893" spans="1:13" hidden="1" x14ac:dyDescent="0.45">
      <c r="A893" s="195">
        <v>45411</v>
      </c>
      <c r="B893" t="s">
        <v>3273</v>
      </c>
      <c r="C893">
        <v>5</v>
      </c>
      <c r="D893" s="87">
        <v>5800</v>
      </c>
      <c r="E893" s="87">
        <v>5800</v>
      </c>
      <c r="F893" t="s">
        <v>3274</v>
      </c>
      <c r="G893" t="s">
        <v>3275</v>
      </c>
      <c r="H893" t="s">
        <v>3276</v>
      </c>
      <c r="K893" t="s">
        <v>2488</v>
      </c>
      <c r="L893" t="s">
        <v>128</v>
      </c>
      <c r="M893">
        <v>189</v>
      </c>
    </row>
    <row r="894" spans="1:13" hidden="1" x14ac:dyDescent="0.45">
      <c r="A894" s="195">
        <v>45411</v>
      </c>
      <c r="B894" t="s">
        <v>3277</v>
      </c>
      <c r="C894">
        <v>4</v>
      </c>
      <c r="D894" s="87">
        <v>18908</v>
      </c>
      <c r="E894" s="87">
        <v>18908</v>
      </c>
      <c r="F894" t="s">
        <v>3278</v>
      </c>
      <c r="G894" t="s">
        <v>3279</v>
      </c>
      <c r="H894" t="s">
        <v>2244</v>
      </c>
      <c r="I894" t="s">
        <v>3280</v>
      </c>
      <c r="K894" t="s">
        <v>463</v>
      </c>
      <c r="L894" t="s">
        <v>128</v>
      </c>
      <c r="M894">
        <v>705</v>
      </c>
    </row>
    <row r="895" spans="1:13" hidden="1" x14ac:dyDescent="0.45">
      <c r="A895" s="195">
        <v>45411</v>
      </c>
      <c r="B895" t="s">
        <v>3281</v>
      </c>
      <c r="C895">
        <v>39</v>
      </c>
      <c r="D895" s="87">
        <v>719942</v>
      </c>
      <c r="E895" s="87">
        <v>719942</v>
      </c>
      <c r="F895" t="s">
        <v>3282</v>
      </c>
      <c r="G895" t="s">
        <v>3267</v>
      </c>
      <c r="H895" t="s">
        <v>3268</v>
      </c>
      <c r="K895" t="s">
        <v>920</v>
      </c>
      <c r="L895" t="s">
        <v>128</v>
      </c>
      <c r="M895">
        <v>1002</v>
      </c>
    </row>
    <row r="896" spans="1:13" hidden="1" x14ac:dyDescent="0.45">
      <c r="A896" s="195">
        <v>45411</v>
      </c>
      <c r="B896" t="s">
        <v>3283</v>
      </c>
      <c r="C896">
        <v>7</v>
      </c>
      <c r="D896" s="87">
        <v>33000</v>
      </c>
      <c r="E896" s="87">
        <v>33000</v>
      </c>
      <c r="F896" t="s">
        <v>3284</v>
      </c>
      <c r="G896" t="s">
        <v>3285</v>
      </c>
      <c r="H896" t="s">
        <v>3286</v>
      </c>
      <c r="K896" t="s">
        <v>1443</v>
      </c>
      <c r="L896" t="s">
        <v>128</v>
      </c>
      <c r="M896">
        <v>27</v>
      </c>
    </row>
    <row r="897" spans="1:13" hidden="1" x14ac:dyDescent="0.45">
      <c r="A897" s="195">
        <v>45411</v>
      </c>
      <c r="B897" t="s">
        <v>3287</v>
      </c>
      <c r="C897">
        <v>4</v>
      </c>
      <c r="D897" s="87">
        <v>1856</v>
      </c>
      <c r="E897" s="87">
        <v>1856</v>
      </c>
      <c r="F897" t="s">
        <v>3288</v>
      </c>
      <c r="G897" t="s">
        <v>3289</v>
      </c>
      <c r="H897" t="s">
        <v>3290</v>
      </c>
      <c r="K897" t="s">
        <v>3291</v>
      </c>
      <c r="L897" t="s">
        <v>128</v>
      </c>
      <c r="M897">
        <v>491</v>
      </c>
    </row>
    <row r="898" spans="1:13" hidden="1" x14ac:dyDescent="0.45">
      <c r="A898" s="195">
        <v>45411</v>
      </c>
      <c r="B898" t="s">
        <v>3292</v>
      </c>
      <c r="C898">
        <v>6</v>
      </c>
      <c r="D898" s="87">
        <v>6997.5</v>
      </c>
      <c r="E898" s="87">
        <v>6997.5</v>
      </c>
      <c r="F898" t="s">
        <v>3293</v>
      </c>
      <c r="G898" t="s">
        <v>3294</v>
      </c>
      <c r="H898" t="s">
        <v>3295</v>
      </c>
      <c r="K898" t="s">
        <v>255</v>
      </c>
      <c r="L898" t="s">
        <v>128</v>
      </c>
      <c r="M898">
        <v>801</v>
      </c>
    </row>
    <row r="899" spans="1:13" hidden="1" x14ac:dyDescent="0.45">
      <c r="A899" s="195">
        <v>45411</v>
      </c>
      <c r="B899" t="s">
        <v>3296</v>
      </c>
      <c r="C899">
        <v>8</v>
      </c>
      <c r="D899" s="87">
        <v>3313700.83</v>
      </c>
      <c r="E899" s="87">
        <v>3313700.83</v>
      </c>
      <c r="F899" t="s">
        <v>3297</v>
      </c>
      <c r="H899" t="s">
        <v>3298</v>
      </c>
      <c r="I899" t="s">
        <v>815</v>
      </c>
      <c r="L899" t="s">
        <v>128</v>
      </c>
    </row>
    <row r="900" spans="1:13" hidden="1" x14ac:dyDescent="0.45">
      <c r="A900" s="195">
        <v>45411</v>
      </c>
      <c r="B900" t="s">
        <v>3299</v>
      </c>
      <c r="C900">
        <v>4</v>
      </c>
      <c r="D900" s="87">
        <v>154732.84</v>
      </c>
      <c r="E900" s="87">
        <v>154732.84</v>
      </c>
      <c r="F900" t="s">
        <v>3300</v>
      </c>
      <c r="H900" t="s">
        <v>3301</v>
      </c>
      <c r="I900" t="s">
        <v>194</v>
      </c>
      <c r="J900" t="s">
        <v>195</v>
      </c>
      <c r="L900" t="s">
        <v>128</v>
      </c>
    </row>
    <row r="901" spans="1:13" hidden="1" x14ac:dyDescent="0.45">
      <c r="A901" s="195">
        <v>45411</v>
      </c>
      <c r="B901" t="s">
        <v>3302</v>
      </c>
      <c r="C901">
        <v>4</v>
      </c>
      <c r="D901" s="87">
        <v>3803.46</v>
      </c>
      <c r="E901" s="87">
        <v>3803.46</v>
      </c>
      <c r="F901" t="s">
        <v>3303</v>
      </c>
      <c r="H901" t="s">
        <v>3304</v>
      </c>
      <c r="I901" t="s">
        <v>2632</v>
      </c>
      <c r="L901" t="s">
        <v>128</v>
      </c>
    </row>
    <row r="902" spans="1:13" hidden="1" x14ac:dyDescent="0.45">
      <c r="A902" s="195">
        <v>45412</v>
      </c>
      <c r="B902" t="s">
        <v>3305</v>
      </c>
      <c r="C902">
        <v>9</v>
      </c>
      <c r="D902" s="87">
        <v>24228</v>
      </c>
      <c r="E902" s="87">
        <v>24228</v>
      </c>
      <c r="F902" t="s">
        <v>3306</v>
      </c>
      <c r="H902" t="s">
        <v>3307</v>
      </c>
      <c r="I902" t="s">
        <v>2026</v>
      </c>
      <c r="L902" t="s">
        <v>128</v>
      </c>
    </row>
    <row r="903" spans="1:13" hidden="1" x14ac:dyDescent="0.45">
      <c r="A903" s="195">
        <v>45412</v>
      </c>
      <c r="B903" t="s">
        <v>3308</v>
      </c>
      <c r="C903">
        <v>9</v>
      </c>
      <c r="D903" s="87">
        <v>137743.5</v>
      </c>
      <c r="E903" s="87">
        <v>137743.5</v>
      </c>
      <c r="G903" t="s">
        <v>3309</v>
      </c>
      <c r="L903" t="s">
        <v>128</v>
      </c>
    </row>
    <row r="904" spans="1:13" hidden="1" x14ac:dyDescent="0.45">
      <c r="A904" s="195">
        <v>45412</v>
      </c>
      <c r="B904" t="s">
        <v>3310</v>
      </c>
      <c r="C904">
        <v>2</v>
      </c>
      <c r="D904" s="87">
        <v>274000</v>
      </c>
      <c r="E904" s="87">
        <v>274000</v>
      </c>
      <c r="H904" t="s">
        <v>282</v>
      </c>
      <c r="L904" t="s">
        <v>128</v>
      </c>
    </row>
    <row r="905" spans="1:13" hidden="1" x14ac:dyDescent="0.45">
      <c r="A905" s="195">
        <v>45412</v>
      </c>
      <c r="B905" t="s">
        <v>3311</v>
      </c>
      <c r="C905">
        <v>2</v>
      </c>
      <c r="D905" s="87">
        <v>60228.800000000003</v>
      </c>
      <c r="E905" s="87">
        <v>60228.800000000003</v>
      </c>
      <c r="F905" t="s">
        <v>3312</v>
      </c>
      <c r="H905" t="s">
        <v>2549</v>
      </c>
      <c r="I905" t="s">
        <v>815</v>
      </c>
      <c r="K905" t="s">
        <v>273</v>
      </c>
      <c r="L905" t="s">
        <v>128</v>
      </c>
      <c r="M905">
        <v>90</v>
      </c>
    </row>
    <row r="906" spans="1:13" hidden="1" x14ac:dyDescent="0.45">
      <c r="A906" s="195">
        <v>45412</v>
      </c>
      <c r="B906" t="s">
        <v>3313</v>
      </c>
      <c r="C906">
        <v>2</v>
      </c>
      <c r="D906" s="87">
        <v>400000</v>
      </c>
      <c r="E906" s="87">
        <v>400000</v>
      </c>
      <c r="F906" t="s">
        <v>3314</v>
      </c>
      <c r="H906" t="s">
        <v>282</v>
      </c>
      <c r="I906" t="s">
        <v>815</v>
      </c>
      <c r="K906" t="s">
        <v>273</v>
      </c>
      <c r="L906" t="s">
        <v>128</v>
      </c>
      <c r="M906">
        <v>90</v>
      </c>
    </row>
    <row r="907" spans="1:13" hidden="1" x14ac:dyDescent="0.45">
      <c r="A907" s="195">
        <v>45412</v>
      </c>
      <c r="B907" t="s">
        <v>3315</v>
      </c>
      <c r="C907">
        <v>2</v>
      </c>
      <c r="D907" s="87">
        <v>400000</v>
      </c>
      <c r="E907" s="87">
        <v>400000</v>
      </c>
      <c r="F907" t="s">
        <v>3316</v>
      </c>
      <c r="H907" t="s">
        <v>3317</v>
      </c>
      <c r="I907" t="s">
        <v>815</v>
      </c>
      <c r="K907" t="s">
        <v>273</v>
      </c>
      <c r="L907" t="s">
        <v>128</v>
      </c>
      <c r="M907">
        <v>90</v>
      </c>
    </row>
    <row r="908" spans="1:13" hidden="1" x14ac:dyDescent="0.45">
      <c r="A908" s="195">
        <v>45412</v>
      </c>
      <c r="B908" t="s">
        <v>3318</v>
      </c>
      <c r="C908">
        <v>2</v>
      </c>
      <c r="D908" s="87">
        <v>30000</v>
      </c>
      <c r="E908" s="87">
        <v>30000</v>
      </c>
      <c r="F908" t="s">
        <v>3319</v>
      </c>
      <c r="H908" t="s">
        <v>3320</v>
      </c>
      <c r="I908" t="s">
        <v>815</v>
      </c>
      <c r="K908" t="s">
        <v>2016</v>
      </c>
      <c r="L908" t="s">
        <v>128</v>
      </c>
      <c r="M908">
        <v>1106</v>
      </c>
    </row>
    <row r="909" spans="1:13" hidden="1" x14ac:dyDescent="0.45">
      <c r="A909" s="195">
        <v>45412</v>
      </c>
      <c r="B909" t="s">
        <v>3321</v>
      </c>
      <c r="C909">
        <v>2</v>
      </c>
      <c r="D909" s="87">
        <v>100000</v>
      </c>
      <c r="E909" s="87">
        <v>100000</v>
      </c>
      <c r="F909" t="s">
        <v>3322</v>
      </c>
      <c r="H909" t="s">
        <v>3323</v>
      </c>
      <c r="I909" t="s">
        <v>815</v>
      </c>
      <c r="K909" t="s">
        <v>2016</v>
      </c>
      <c r="L909" t="s">
        <v>128</v>
      </c>
      <c r="M909">
        <v>1106</v>
      </c>
    </row>
    <row r="910" spans="1:13" hidden="1" x14ac:dyDescent="0.45">
      <c r="A910" s="195">
        <v>45412</v>
      </c>
      <c r="B910" t="s">
        <v>3324</v>
      </c>
      <c r="C910">
        <v>2</v>
      </c>
      <c r="D910" s="87">
        <v>200000</v>
      </c>
      <c r="E910" s="87">
        <v>200000</v>
      </c>
      <c r="F910" t="s">
        <v>3325</v>
      </c>
      <c r="H910" t="s">
        <v>3326</v>
      </c>
      <c r="I910" t="s">
        <v>815</v>
      </c>
      <c r="K910" t="s">
        <v>2016</v>
      </c>
      <c r="L910" t="s">
        <v>128</v>
      </c>
      <c r="M910">
        <v>1106</v>
      </c>
    </row>
    <row r="911" spans="1:13" hidden="1" x14ac:dyDescent="0.45">
      <c r="A911" s="195">
        <v>45412</v>
      </c>
      <c r="B911" t="s">
        <v>3327</v>
      </c>
      <c r="C911">
        <v>2</v>
      </c>
      <c r="D911" s="87">
        <v>67585.990000000005</v>
      </c>
      <c r="E911" s="87">
        <v>67585.990000000005</v>
      </c>
      <c r="F911" t="s">
        <v>3328</v>
      </c>
      <c r="H911" t="s">
        <v>2874</v>
      </c>
      <c r="I911" t="s">
        <v>815</v>
      </c>
      <c r="K911" t="s">
        <v>273</v>
      </c>
      <c r="L911" t="s">
        <v>128</v>
      </c>
      <c r="M911">
        <v>90</v>
      </c>
    </row>
    <row r="912" spans="1:13" hidden="1" x14ac:dyDescent="0.45">
      <c r="A912" s="195">
        <v>45412</v>
      </c>
      <c r="B912" t="s">
        <v>3329</v>
      </c>
      <c r="C912">
        <v>2</v>
      </c>
      <c r="D912" s="87">
        <v>325000</v>
      </c>
      <c r="E912" s="87">
        <v>325000</v>
      </c>
      <c r="F912" t="s">
        <v>3330</v>
      </c>
      <c r="H912" t="s">
        <v>3331</v>
      </c>
      <c r="I912" t="s">
        <v>993</v>
      </c>
      <c r="K912" t="s">
        <v>2016</v>
      </c>
      <c r="L912" t="s">
        <v>128</v>
      </c>
      <c r="M912">
        <v>1106</v>
      </c>
    </row>
    <row r="913" spans="1:13" hidden="1" x14ac:dyDescent="0.45">
      <c r="A913" s="195">
        <v>45412</v>
      </c>
      <c r="B913" t="s">
        <v>3332</v>
      </c>
      <c r="C913">
        <v>2</v>
      </c>
      <c r="D913" s="87">
        <v>100000</v>
      </c>
      <c r="E913" s="87">
        <v>100000</v>
      </c>
      <c r="F913" t="s">
        <v>3333</v>
      </c>
      <c r="H913" t="s">
        <v>3331</v>
      </c>
      <c r="I913" t="s">
        <v>993</v>
      </c>
      <c r="K913" t="s">
        <v>2016</v>
      </c>
      <c r="L913" t="s">
        <v>128</v>
      </c>
      <c r="M913">
        <v>1106</v>
      </c>
    </row>
    <row r="914" spans="1:13" hidden="1" x14ac:dyDescent="0.45">
      <c r="A914" s="195">
        <v>45412</v>
      </c>
      <c r="B914" t="s">
        <v>3334</v>
      </c>
      <c r="C914">
        <v>2</v>
      </c>
      <c r="D914" s="87">
        <v>35228.800000000003</v>
      </c>
      <c r="E914" s="87">
        <v>35228.800000000003</v>
      </c>
      <c r="F914" t="s">
        <v>3335</v>
      </c>
      <c r="H914" t="s">
        <v>2549</v>
      </c>
      <c r="I914" t="s">
        <v>993</v>
      </c>
      <c r="K914" t="s">
        <v>273</v>
      </c>
      <c r="L914" t="s">
        <v>128</v>
      </c>
      <c r="M914">
        <v>90</v>
      </c>
    </row>
    <row r="915" spans="1:13" hidden="1" x14ac:dyDescent="0.45">
      <c r="A915" s="195">
        <v>45412</v>
      </c>
      <c r="B915" t="s">
        <v>3336</v>
      </c>
      <c r="C915">
        <v>2</v>
      </c>
      <c r="D915" s="87">
        <v>11109.55</v>
      </c>
      <c r="E915" s="87">
        <v>11109.55</v>
      </c>
      <c r="F915" t="s">
        <v>3337</v>
      </c>
      <c r="H915" t="s">
        <v>2549</v>
      </c>
      <c r="I915" t="s">
        <v>821</v>
      </c>
      <c r="J915" t="s">
        <v>822</v>
      </c>
      <c r="K915" t="s">
        <v>273</v>
      </c>
      <c r="L915" t="s">
        <v>128</v>
      </c>
      <c r="M915">
        <v>90</v>
      </c>
    </row>
    <row r="916" spans="1:13" hidden="1" x14ac:dyDescent="0.45">
      <c r="A916" s="195">
        <v>45412</v>
      </c>
      <c r="B916" t="s">
        <v>3338</v>
      </c>
      <c r="C916">
        <v>2</v>
      </c>
      <c r="D916" s="87">
        <v>30694.51</v>
      </c>
      <c r="E916" s="87">
        <v>30694.51</v>
      </c>
      <c r="F916" t="s">
        <v>3339</v>
      </c>
      <c r="H916" t="s">
        <v>2549</v>
      </c>
      <c r="I916" t="s">
        <v>194</v>
      </c>
      <c r="J916" t="s">
        <v>195</v>
      </c>
      <c r="K916" t="s">
        <v>273</v>
      </c>
      <c r="L916" t="s">
        <v>128</v>
      </c>
      <c r="M916">
        <v>90</v>
      </c>
    </row>
    <row r="917" spans="1:13" hidden="1" x14ac:dyDescent="0.45">
      <c r="A917" s="195">
        <v>45412</v>
      </c>
      <c r="B917" t="s">
        <v>3340</v>
      </c>
      <c r="C917">
        <v>2</v>
      </c>
      <c r="D917" s="87">
        <v>2032</v>
      </c>
      <c r="E917" s="87">
        <v>2032</v>
      </c>
      <c r="F917" t="s">
        <v>3341</v>
      </c>
      <c r="H917" t="s">
        <v>3342</v>
      </c>
      <c r="I917" t="s">
        <v>531</v>
      </c>
      <c r="K917" t="s">
        <v>1418</v>
      </c>
      <c r="L917" t="s">
        <v>128</v>
      </c>
      <c r="M917">
        <v>220</v>
      </c>
    </row>
    <row r="918" spans="1:13" hidden="1" x14ac:dyDescent="0.45">
      <c r="A918" s="195">
        <v>45412</v>
      </c>
      <c r="B918" t="s">
        <v>3343</v>
      </c>
      <c r="C918">
        <v>2</v>
      </c>
      <c r="D918" s="87">
        <v>70000</v>
      </c>
      <c r="E918" s="87">
        <v>70000</v>
      </c>
      <c r="F918" t="s">
        <v>3344</v>
      </c>
      <c r="H918" t="s">
        <v>3331</v>
      </c>
      <c r="I918" t="s">
        <v>1817</v>
      </c>
      <c r="K918" t="s">
        <v>2016</v>
      </c>
      <c r="L918" t="s">
        <v>128</v>
      </c>
      <c r="M918">
        <v>1106</v>
      </c>
    </row>
    <row r="919" spans="1:13" hidden="1" x14ac:dyDescent="0.45">
      <c r="A919" s="195">
        <v>45412</v>
      </c>
      <c r="B919" t="s">
        <v>3345</v>
      </c>
      <c r="C919">
        <v>2</v>
      </c>
      <c r="D919" s="87">
        <v>124184.49</v>
      </c>
      <c r="E919" s="87">
        <v>124184.49</v>
      </c>
      <c r="F919" t="s">
        <v>3346</v>
      </c>
      <c r="H919" t="s">
        <v>2549</v>
      </c>
      <c r="I919" t="s">
        <v>1817</v>
      </c>
      <c r="K919" t="s">
        <v>273</v>
      </c>
      <c r="L919" t="s">
        <v>128</v>
      </c>
      <c r="M919">
        <v>90</v>
      </c>
    </row>
    <row r="920" spans="1:13" hidden="1" x14ac:dyDescent="0.45">
      <c r="A920" s="195">
        <v>45412</v>
      </c>
      <c r="B920" t="s">
        <v>3347</v>
      </c>
      <c r="C920">
        <v>2</v>
      </c>
      <c r="D920">
        <v>119.84</v>
      </c>
      <c r="E920">
        <v>119.84</v>
      </c>
      <c r="F920" t="s">
        <v>3348</v>
      </c>
      <c r="H920" t="s">
        <v>2549</v>
      </c>
      <c r="I920" t="s">
        <v>2632</v>
      </c>
      <c r="K920" t="s">
        <v>273</v>
      </c>
      <c r="L920" t="s">
        <v>128</v>
      </c>
      <c r="M920">
        <v>90</v>
      </c>
    </row>
    <row r="921" spans="1:13" hidden="1" x14ac:dyDescent="0.45">
      <c r="A921" s="195">
        <v>45412</v>
      </c>
      <c r="B921" t="s">
        <v>3349</v>
      </c>
      <c r="C921">
        <v>4</v>
      </c>
      <c r="D921" s="87">
        <v>2000</v>
      </c>
      <c r="E921" s="87">
        <v>2000</v>
      </c>
      <c r="F921" t="s">
        <v>3350</v>
      </c>
      <c r="G921" t="s">
        <v>3351</v>
      </c>
      <c r="H921" t="s">
        <v>724</v>
      </c>
      <c r="K921" t="s">
        <v>3352</v>
      </c>
      <c r="L921" t="s">
        <v>128</v>
      </c>
      <c r="M921" t="s">
        <v>3353</v>
      </c>
    </row>
    <row r="922" spans="1:13" hidden="1" x14ac:dyDescent="0.45">
      <c r="A922" s="195">
        <v>45412</v>
      </c>
      <c r="B922" t="s">
        <v>3354</v>
      </c>
      <c r="C922">
        <v>4</v>
      </c>
      <c r="D922" s="87">
        <v>5000</v>
      </c>
      <c r="E922" s="87">
        <v>5000</v>
      </c>
      <c r="F922" t="s">
        <v>3355</v>
      </c>
      <c r="G922" t="s">
        <v>3356</v>
      </c>
      <c r="H922" t="s">
        <v>724</v>
      </c>
      <c r="K922" t="s">
        <v>3357</v>
      </c>
      <c r="L922" t="s">
        <v>128</v>
      </c>
      <c r="M922">
        <v>739</v>
      </c>
    </row>
    <row r="923" spans="1:13" hidden="1" x14ac:dyDescent="0.45">
      <c r="A923" s="195">
        <v>45412</v>
      </c>
      <c r="B923" t="s">
        <v>3358</v>
      </c>
      <c r="C923">
        <v>4</v>
      </c>
      <c r="D923" s="87">
        <v>5000</v>
      </c>
      <c r="E923" s="87">
        <v>5000</v>
      </c>
      <c r="F923" t="s">
        <v>3359</v>
      </c>
      <c r="G923" t="s">
        <v>3360</v>
      </c>
      <c r="H923" t="s">
        <v>724</v>
      </c>
      <c r="K923" t="s">
        <v>3361</v>
      </c>
      <c r="L923" t="s">
        <v>128</v>
      </c>
      <c r="M923">
        <v>812</v>
      </c>
    </row>
    <row r="924" spans="1:13" hidden="1" x14ac:dyDescent="0.45">
      <c r="A924" s="195">
        <v>45412</v>
      </c>
      <c r="B924" t="s">
        <v>3362</v>
      </c>
      <c r="C924">
        <v>4</v>
      </c>
      <c r="D924" s="87">
        <v>5000</v>
      </c>
      <c r="E924" s="87">
        <v>5000</v>
      </c>
      <c r="F924" t="s">
        <v>3363</v>
      </c>
      <c r="G924" t="s">
        <v>3364</v>
      </c>
      <c r="H924" t="s">
        <v>724</v>
      </c>
      <c r="K924" t="s">
        <v>1173</v>
      </c>
      <c r="L924" t="s">
        <v>128</v>
      </c>
      <c r="M924">
        <v>122</v>
      </c>
    </row>
    <row r="925" spans="1:13" hidden="1" x14ac:dyDescent="0.45">
      <c r="A925" s="195">
        <v>45412</v>
      </c>
      <c r="B925" t="s">
        <v>3365</v>
      </c>
      <c r="C925">
        <v>1</v>
      </c>
      <c r="D925">
        <v>0</v>
      </c>
      <c r="E925">
        <v>0</v>
      </c>
      <c r="F925" t="s">
        <v>3366</v>
      </c>
      <c r="H925" t="s">
        <v>397</v>
      </c>
      <c r="K925" t="s">
        <v>398</v>
      </c>
      <c r="L925" t="s">
        <v>128</v>
      </c>
      <c r="M925">
        <v>706</v>
      </c>
    </row>
    <row r="926" spans="1:13" hidden="1" x14ac:dyDescent="0.45">
      <c r="A926" s="195">
        <v>45412</v>
      </c>
      <c r="B926" t="s">
        <v>3367</v>
      </c>
      <c r="C926">
        <v>4</v>
      </c>
      <c r="D926" s="87">
        <v>3000</v>
      </c>
      <c r="E926" s="87">
        <v>3000</v>
      </c>
      <c r="F926" t="s">
        <v>3368</v>
      </c>
      <c r="G926" t="s">
        <v>3369</v>
      </c>
      <c r="H926" t="s">
        <v>1131</v>
      </c>
      <c r="I926" t="s">
        <v>3370</v>
      </c>
      <c r="K926" t="s">
        <v>3371</v>
      </c>
      <c r="L926" t="s">
        <v>128</v>
      </c>
      <c r="M926">
        <v>547</v>
      </c>
    </row>
    <row r="927" spans="1:13" hidden="1" x14ac:dyDescent="0.45">
      <c r="A927" s="195">
        <v>45412</v>
      </c>
      <c r="B927" t="s">
        <v>3372</v>
      </c>
      <c r="C927">
        <v>4</v>
      </c>
      <c r="D927" s="87">
        <v>6000</v>
      </c>
      <c r="E927" s="87">
        <v>6000</v>
      </c>
      <c r="F927" t="s">
        <v>3373</v>
      </c>
      <c r="G927" t="s">
        <v>3374</v>
      </c>
      <c r="H927" t="s">
        <v>724</v>
      </c>
      <c r="K927" t="s">
        <v>3375</v>
      </c>
      <c r="L927" t="s">
        <v>128</v>
      </c>
      <c r="M927">
        <v>1261</v>
      </c>
    </row>
    <row r="928" spans="1:13" hidden="1" x14ac:dyDescent="0.45">
      <c r="A928" s="195">
        <v>45412</v>
      </c>
      <c r="B928" t="s">
        <v>3376</v>
      </c>
      <c r="C928">
        <v>1</v>
      </c>
      <c r="D928">
        <v>0</v>
      </c>
      <c r="E928">
        <v>0</v>
      </c>
      <c r="F928" t="s">
        <v>3377</v>
      </c>
      <c r="H928" t="s">
        <v>397</v>
      </c>
      <c r="K928" t="s">
        <v>398</v>
      </c>
      <c r="L928" t="s">
        <v>128</v>
      </c>
      <c r="M928">
        <v>706</v>
      </c>
    </row>
    <row r="929" spans="1:13" hidden="1" x14ac:dyDescent="0.45">
      <c r="A929" s="195">
        <v>45412</v>
      </c>
      <c r="B929" t="s">
        <v>3378</v>
      </c>
      <c r="C929">
        <v>4</v>
      </c>
      <c r="D929" s="87">
        <v>3000</v>
      </c>
      <c r="E929" s="87">
        <v>3000</v>
      </c>
      <c r="F929" t="s">
        <v>3379</v>
      </c>
      <c r="G929" t="s">
        <v>3380</v>
      </c>
      <c r="H929" t="s">
        <v>3381</v>
      </c>
      <c r="I929" t="s">
        <v>2950</v>
      </c>
      <c r="K929" t="s">
        <v>596</v>
      </c>
      <c r="L929" t="s">
        <v>128</v>
      </c>
      <c r="M929">
        <v>1416</v>
      </c>
    </row>
    <row r="930" spans="1:13" hidden="1" x14ac:dyDescent="0.45">
      <c r="A930" s="195">
        <v>45412</v>
      </c>
      <c r="B930" t="s">
        <v>3382</v>
      </c>
      <c r="C930">
        <v>10</v>
      </c>
      <c r="D930" s="87">
        <v>14935.92</v>
      </c>
      <c r="E930" s="87">
        <v>14935.92</v>
      </c>
      <c r="F930" t="s">
        <v>3383</v>
      </c>
      <c r="G930" t="s">
        <v>3384</v>
      </c>
      <c r="H930" t="s">
        <v>265</v>
      </c>
      <c r="K930" t="s">
        <v>1357</v>
      </c>
      <c r="L930" t="s">
        <v>128</v>
      </c>
      <c r="M930">
        <v>264</v>
      </c>
    </row>
    <row r="931" spans="1:13" hidden="1" x14ac:dyDescent="0.45">
      <c r="A931" s="195">
        <v>45412</v>
      </c>
      <c r="B931" t="s">
        <v>3385</v>
      </c>
      <c r="C931">
        <v>1</v>
      </c>
      <c r="D931">
        <v>0</v>
      </c>
      <c r="E931">
        <v>0</v>
      </c>
      <c r="F931" t="s">
        <v>3386</v>
      </c>
      <c r="H931" t="s">
        <v>397</v>
      </c>
      <c r="K931" t="s">
        <v>398</v>
      </c>
      <c r="L931" t="s">
        <v>128</v>
      </c>
      <c r="M931">
        <v>706</v>
      </c>
    </row>
    <row r="932" spans="1:13" hidden="1" x14ac:dyDescent="0.45">
      <c r="A932" s="195">
        <v>45412</v>
      </c>
      <c r="B932" t="s">
        <v>3387</v>
      </c>
      <c r="C932">
        <v>4</v>
      </c>
      <c r="D932" s="87">
        <v>4000</v>
      </c>
      <c r="E932" s="87">
        <v>4000</v>
      </c>
      <c r="F932" t="s">
        <v>3388</v>
      </c>
      <c r="G932" t="s">
        <v>3389</v>
      </c>
      <c r="H932" t="s">
        <v>3390</v>
      </c>
      <c r="I932" t="s">
        <v>3391</v>
      </c>
      <c r="K932" t="s">
        <v>2007</v>
      </c>
      <c r="L932" t="s">
        <v>128</v>
      </c>
      <c r="M932">
        <v>418</v>
      </c>
    </row>
    <row r="933" spans="1:13" hidden="1" x14ac:dyDescent="0.45">
      <c r="A933" s="195">
        <v>45412</v>
      </c>
      <c r="B933" t="s">
        <v>3392</v>
      </c>
      <c r="C933">
        <v>4</v>
      </c>
      <c r="D933">
        <v>0.06</v>
      </c>
      <c r="E933">
        <v>0.06</v>
      </c>
      <c r="F933" t="s">
        <v>3393</v>
      </c>
      <c r="H933" t="s">
        <v>3394</v>
      </c>
      <c r="I933" t="s">
        <v>815</v>
      </c>
      <c r="L933" t="s">
        <v>128</v>
      </c>
    </row>
    <row r="934" spans="1:13" hidden="1" x14ac:dyDescent="0.45">
      <c r="A934" s="195">
        <v>45412</v>
      </c>
      <c r="B934" t="s">
        <v>3395</v>
      </c>
      <c r="C934">
        <v>2</v>
      </c>
      <c r="D934" s="87">
        <v>400000</v>
      </c>
      <c r="E934" s="87">
        <v>400000</v>
      </c>
      <c r="F934" t="s">
        <v>3396</v>
      </c>
      <c r="H934" t="s">
        <v>3397</v>
      </c>
      <c r="L934" t="s">
        <v>128</v>
      </c>
    </row>
    <row r="935" spans="1:13" hidden="1" x14ac:dyDescent="0.45">
      <c r="A935" s="195">
        <v>45412</v>
      </c>
      <c r="B935" t="s">
        <v>3398</v>
      </c>
      <c r="C935">
        <v>4</v>
      </c>
      <c r="D935" s="87">
        <v>642150</v>
      </c>
      <c r="E935" s="87">
        <v>642150</v>
      </c>
      <c r="F935" t="s">
        <v>3399</v>
      </c>
      <c r="H935" t="s">
        <v>3400</v>
      </c>
      <c r="I935" t="s">
        <v>531</v>
      </c>
      <c r="L935" t="s">
        <v>128</v>
      </c>
    </row>
    <row r="936" spans="1:13" hidden="1" x14ac:dyDescent="0.45">
      <c r="A936" s="195">
        <v>45412</v>
      </c>
      <c r="B936" t="s">
        <v>3401</v>
      </c>
      <c r="C936">
        <v>4</v>
      </c>
      <c r="D936" s="87">
        <v>1117584</v>
      </c>
      <c r="E936" s="87">
        <v>1117584</v>
      </c>
      <c r="F936" t="s">
        <v>3402</v>
      </c>
      <c r="H936" t="s">
        <v>3403</v>
      </c>
      <c r="I936" t="s">
        <v>3404</v>
      </c>
      <c r="L936" t="s">
        <v>128</v>
      </c>
    </row>
    <row r="937" spans="1:13" hidden="1" x14ac:dyDescent="0.45">
      <c r="A937" s="195">
        <v>45412</v>
      </c>
      <c r="B937" t="s">
        <v>3405</v>
      </c>
      <c r="C937">
        <v>4</v>
      </c>
      <c r="D937" s="87">
        <v>904183.56</v>
      </c>
      <c r="E937" s="87">
        <v>904183.56</v>
      </c>
      <c r="F937" t="s">
        <v>3406</v>
      </c>
      <c r="H937" t="s">
        <v>3407</v>
      </c>
      <c r="I937" t="s">
        <v>993</v>
      </c>
      <c r="L937" t="s">
        <v>128</v>
      </c>
    </row>
    <row r="938" spans="1:13" hidden="1" x14ac:dyDescent="0.45">
      <c r="A938" s="195">
        <v>45412</v>
      </c>
      <c r="B938" t="s">
        <v>3408</v>
      </c>
      <c r="C938">
        <v>4</v>
      </c>
      <c r="D938" s="87">
        <v>16271.46</v>
      </c>
      <c r="E938" s="87">
        <v>16271.46</v>
      </c>
      <c r="F938" t="s">
        <v>3409</v>
      </c>
      <c r="H938" t="s">
        <v>3410</v>
      </c>
      <c r="I938" t="s">
        <v>993</v>
      </c>
      <c r="L938" t="s">
        <v>128</v>
      </c>
    </row>
    <row r="939" spans="1:13" hidden="1" x14ac:dyDescent="0.45">
      <c r="A939" s="195">
        <v>45412</v>
      </c>
      <c r="B939" t="s">
        <v>3411</v>
      </c>
      <c r="C939">
        <v>4</v>
      </c>
      <c r="D939">
        <v>0.76</v>
      </c>
      <c r="E939">
        <v>0.76</v>
      </c>
      <c r="F939" t="s">
        <v>3412</v>
      </c>
      <c r="H939" t="s">
        <v>3413</v>
      </c>
      <c r="I939" t="s">
        <v>993</v>
      </c>
      <c r="L939" t="s">
        <v>128</v>
      </c>
    </row>
    <row r="940" spans="1:13" hidden="1" x14ac:dyDescent="0.45">
      <c r="A940" s="195">
        <v>45412</v>
      </c>
      <c r="B940" t="s">
        <v>3414</v>
      </c>
      <c r="C940">
        <v>4</v>
      </c>
      <c r="D940" s="87">
        <v>18409.84</v>
      </c>
      <c r="E940" s="87">
        <v>18409.84</v>
      </c>
      <c r="F940" t="s">
        <v>3415</v>
      </c>
      <c r="H940" t="s">
        <v>3416</v>
      </c>
      <c r="I940" t="s">
        <v>821</v>
      </c>
      <c r="J940" t="s">
        <v>822</v>
      </c>
      <c r="L940" t="s">
        <v>128</v>
      </c>
    </row>
    <row r="941" spans="1:13" hidden="1" x14ac:dyDescent="0.45">
      <c r="A941" s="195">
        <v>45412</v>
      </c>
      <c r="B941" t="s">
        <v>3417</v>
      </c>
      <c r="C941">
        <v>4</v>
      </c>
      <c r="D941" s="87">
        <v>3809.26</v>
      </c>
      <c r="E941" s="87">
        <v>3809.26</v>
      </c>
      <c r="F941" t="s">
        <v>3418</v>
      </c>
      <c r="H941" t="s">
        <v>3419</v>
      </c>
      <c r="I941" t="s">
        <v>821</v>
      </c>
      <c r="J941" t="s">
        <v>822</v>
      </c>
      <c r="L941" t="s">
        <v>128</v>
      </c>
    </row>
    <row r="942" spans="1:13" hidden="1" x14ac:dyDescent="0.45">
      <c r="A942" s="195">
        <v>45412</v>
      </c>
      <c r="B942" t="s">
        <v>3420</v>
      </c>
      <c r="C942">
        <v>4</v>
      </c>
      <c r="D942" s="87">
        <v>61389.02</v>
      </c>
      <c r="E942" s="87">
        <v>61389.02</v>
      </c>
      <c r="F942" t="s">
        <v>3421</v>
      </c>
      <c r="H942" t="s">
        <v>3422</v>
      </c>
      <c r="I942" t="s">
        <v>194</v>
      </c>
      <c r="J942" t="s">
        <v>195</v>
      </c>
      <c r="L942" t="s">
        <v>128</v>
      </c>
    </row>
    <row r="943" spans="1:13" hidden="1" x14ac:dyDescent="0.45">
      <c r="A943" s="195">
        <v>45412</v>
      </c>
      <c r="B943" t="s">
        <v>3423</v>
      </c>
      <c r="C943">
        <v>4</v>
      </c>
      <c r="D943">
        <v>0.08</v>
      </c>
      <c r="E943">
        <v>0.08</v>
      </c>
      <c r="F943" t="s">
        <v>3424</v>
      </c>
      <c r="H943" t="s">
        <v>3425</v>
      </c>
      <c r="I943" t="s">
        <v>194</v>
      </c>
      <c r="J943" t="s">
        <v>195</v>
      </c>
      <c r="L943" t="s">
        <v>128</v>
      </c>
    </row>
    <row r="944" spans="1:13" hidden="1" x14ac:dyDescent="0.45">
      <c r="A944" s="195">
        <v>45412</v>
      </c>
      <c r="B944" t="s">
        <v>3426</v>
      </c>
      <c r="C944">
        <v>4</v>
      </c>
      <c r="D944">
        <v>0.36</v>
      </c>
      <c r="E944">
        <v>0.36</v>
      </c>
      <c r="F944" t="s">
        <v>3427</v>
      </c>
      <c r="H944" t="s">
        <v>3428</v>
      </c>
      <c r="I944" t="s">
        <v>531</v>
      </c>
      <c r="L944" t="s">
        <v>128</v>
      </c>
    </row>
    <row r="945" spans="1:13" hidden="1" x14ac:dyDescent="0.45">
      <c r="A945" s="195">
        <v>45412</v>
      </c>
      <c r="B945" t="s">
        <v>3429</v>
      </c>
      <c r="C945">
        <v>4</v>
      </c>
      <c r="D945" s="87">
        <v>384762.4</v>
      </c>
      <c r="E945" s="87">
        <v>384762.4</v>
      </c>
      <c r="F945" t="s">
        <v>3430</v>
      </c>
      <c r="H945" t="s">
        <v>3431</v>
      </c>
      <c r="I945" t="s">
        <v>1817</v>
      </c>
      <c r="L945" t="s">
        <v>128</v>
      </c>
    </row>
    <row r="946" spans="1:13" hidden="1" x14ac:dyDescent="0.45">
      <c r="A946" s="195">
        <v>45412</v>
      </c>
      <c r="B946" t="s">
        <v>3432</v>
      </c>
      <c r="C946">
        <v>4</v>
      </c>
      <c r="D946" s="87">
        <v>3606.44</v>
      </c>
      <c r="E946" s="87">
        <v>3606.44</v>
      </c>
      <c r="F946" t="s">
        <v>3433</v>
      </c>
      <c r="H946" t="s">
        <v>3434</v>
      </c>
      <c r="I946" t="s">
        <v>1817</v>
      </c>
      <c r="L946" t="s">
        <v>128</v>
      </c>
    </row>
    <row r="947" spans="1:13" hidden="1" x14ac:dyDescent="0.45">
      <c r="A947" s="195">
        <v>45412</v>
      </c>
      <c r="B947" t="s">
        <v>3435</v>
      </c>
      <c r="C947">
        <v>4</v>
      </c>
      <c r="D947">
        <v>0.4</v>
      </c>
      <c r="E947">
        <v>0.4</v>
      </c>
      <c r="F947" t="s">
        <v>3436</v>
      </c>
      <c r="H947" t="s">
        <v>3437</v>
      </c>
      <c r="I947" t="s">
        <v>3438</v>
      </c>
      <c r="L947" t="s">
        <v>128</v>
      </c>
    </row>
    <row r="948" spans="1:13" hidden="1" x14ac:dyDescent="0.45">
      <c r="A948" s="195">
        <v>45412</v>
      </c>
      <c r="B948" t="s">
        <v>3439</v>
      </c>
      <c r="C948">
        <v>4</v>
      </c>
      <c r="D948">
        <v>239.68</v>
      </c>
      <c r="E948">
        <v>239.68</v>
      </c>
      <c r="F948" t="s">
        <v>3440</v>
      </c>
      <c r="H948" t="s">
        <v>3441</v>
      </c>
      <c r="I948" t="s">
        <v>2632</v>
      </c>
      <c r="L948" t="s">
        <v>128</v>
      </c>
    </row>
    <row r="949" spans="1:13" hidden="1" x14ac:dyDescent="0.45">
      <c r="A949" s="195">
        <v>45412</v>
      </c>
      <c r="B949" t="s">
        <v>3442</v>
      </c>
      <c r="C949">
        <v>4</v>
      </c>
      <c r="D949">
        <v>0.88</v>
      </c>
      <c r="E949">
        <v>0.88</v>
      </c>
      <c r="F949" t="s">
        <v>3443</v>
      </c>
      <c r="H949" t="s">
        <v>3444</v>
      </c>
      <c r="I949" t="s">
        <v>3404</v>
      </c>
      <c r="L949" t="s">
        <v>128</v>
      </c>
    </row>
    <row r="950" spans="1:13" hidden="1" x14ac:dyDescent="0.45">
      <c r="A950" s="195">
        <v>45412</v>
      </c>
      <c r="B950" t="s">
        <v>3445</v>
      </c>
      <c r="C950">
        <v>10</v>
      </c>
      <c r="D950" s="87">
        <v>35795</v>
      </c>
      <c r="E950" s="87">
        <v>35795</v>
      </c>
      <c r="G950" t="s">
        <v>3446</v>
      </c>
      <c r="H950" t="s">
        <v>3447</v>
      </c>
      <c r="I950" t="s">
        <v>1024</v>
      </c>
      <c r="L950" t="s">
        <v>128</v>
      </c>
    </row>
    <row r="951" spans="1:13" hidden="1" x14ac:dyDescent="0.45">
      <c r="A951" s="195">
        <v>45412</v>
      </c>
      <c r="B951" t="s">
        <v>3448</v>
      </c>
      <c r="C951">
        <v>11</v>
      </c>
      <c r="D951" s="87">
        <v>32427</v>
      </c>
      <c r="E951" s="87">
        <v>32427</v>
      </c>
      <c r="H951" t="s">
        <v>3449</v>
      </c>
      <c r="L951" t="s">
        <v>128</v>
      </c>
    </row>
    <row r="952" spans="1:13" hidden="1" x14ac:dyDescent="0.45">
      <c r="A952" s="195">
        <v>45412</v>
      </c>
      <c r="B952" t="s">
        <v>3450</v>
      </c>
      <c r="C952">
        <v>4</v>
      </c>
      <c r="D952" s="87">
        <v>31280</v>
      </c>
      <c r="E952" s="87">
        <v>31280</v>
      </c>
      <c r="H952" t="s">
        <v>3451</v>
      </c>
      <c r="L952" t="s">
        <v>128</v>
      </c>
    </row>
    <row r="953" spans="1:13" hidden="1" x14ac:dyDescent="0.45">
      <c r="A953" s="195">
        <v>45413</v>
      </c>
      <c r="B953" t="s">
        <v>3452</v>
      </c>
      <c r="C953">
        <v>4</v>
      </c>
      <c r="D953">
        <v>0.04</v>
      </c>
      <c r="E953">
        <v>0.04</v>
      </c>
      <c r="H953" t="s">
        <v>3453</v>
      </c>
      <c r="L953" t="s">
        <v>128</v>
      </c>
    </row>
    <row r="954" spans="1:13" hidden="1" x14ac:dyDescent="0.45">
      <c r="A954" s="195">
        <v>45413</v>
      </c>
      <c r="B954" t="s">
        <v>3454</v>
      </c>
      <c r="C954">
        <v>4</v>
      </c>
      <c r="D954">
        <v>2.2799999999999998</v>
      </c>
      <c r="E954">
        <v>2.2799999999999998</v>
      </c>
      <c r="H954" t="s">
        <v>3455</v>
      </c>
      <c r="L954" t="s">
        <v>128</v>
      </c>
    </row>
    <row r="955" spans="1:13" hidden="1" x14ac:dyDescent="0.45">
      <c r="A955" s="195">
        <v>45413</v>
      </c>
      <c r="B955" t="s">
        <v>3456</v>
      </c>
      <c r="C955">
        <v>4</v>
      </c>
      <c r="D955">
        <v>3.02</v>
      </c>
      <c r="E955">
        <v>3.02</v>
      </c>
      <c r="H955" t="s">
        <v>3457</v>
      </c>
      <c r="L955" t="s">
        <v>128</v>
      </c>
    </row>
    <row r="956" spans="1:13" hidden="1" x14ac:dyDescent="0.45">
      <c r="A956" s="195">
        <v>45413</v>
      </c>
      <c r="B956" t="s">
        <v>3458</v>
      </c>
      <c r="C956">
        <v>4</v>
      </c>
      <c r="D956">
        <v>5.72</v>
      </c>
      <c r="E956">
        <v>5.72</v>
      </c>
      <c r="H956" t="s">
        <v>3459</v>
      </c>
      <c r="L956" t="s">
        <v>128</v>
      </c>
    </row>
    <row r="957" spans="1:13" hidden="1" x14ac:dyDescent="0.45">
      <c r="A957" s="195">
        <v>45413</v>
      </c>
      <c r="B957" t="s">
        <v>3460</v>
      </c>
      <c r="C957">
        <v>4</v>
      </c>
      <c r="D957">
        <v>0.3</v>
      </c>
      <c r="E957">
        <v>0.3</v>
      </c>
      <c r="H957" t="s">
        <v>3461</v>
      </c>
      <c r="L957" t="s">
        <v>128</v>
      </c>
    </row>
    <row r="958" spans="1:13" hidden="1" x14ac:dyDescent="0.45">
      <c r="A958" s="195">
        <v>45413</v>
      </c>
      <c r="B958" t="s">
        <v>3462</v>
      </c>
      <c r="C958">
        <v>8</v>
      </c>
      <c r="D958" s="87">
        <v>163007.72</v>
      </c>
      <c r="E958" s="87">
        <v>163007.72</v>
      </c>
      <c r="H958" t="s">
        <v>3463</v>
      </c>
      <c r="L958" t="s">
        <v>173</v>
      </c>
    </row>
    <row r="959" spans="1:13" hidden="1" x14ac:dyDescent="0.45">
      <c r="A959" s="195">
        <v>45413</v>
      </c>
      <c r="B959" t="s">
        <v>3464</v>
      </c>
      <c r="C959">
        <v>2</v>
      </c>
      <c r="D959" s="87">
        <v>50000</v>
      </c>
      <c r="E959" s="87">
        <v>50000</v>
      </c>
      <c r="F959" t="s">
        <v>3465</v>
      </c>
      <c r="H959" t="s">
        <v>3466</v>
      </c>
      <c r="K959" t="s">
        <v>2439</v>
      </c>
      <c r="L959" t="s">
        <v>128</v>
      </c>
      <c r="M959">
        <v>62</v>
      </c>
    </row>
    <row r="960" spans="1:13" hidden="1" x14ac:dyDescent="0.45">
      <c r="A960" s="195">
        <v>45413</v>
      </c>
      <c r="B960" t="s">
        <v>3467</v>
      </c>
      <c r="C960">
        <v>11</v>
      </c>
      <c r="D960" s="87">
        <v>326015.44</v>
      </c>
      <c r="E960" s="87">
        <v>326015.44</v>
      </c>
      <c r="F960" t="s">
        <v>3468</v>
      </c>
      <c r="G960" t="s">
        <v>3469</v>
      </c>
      <c r="H960" t="s">
        <v>3470</v>
      </c>
      <c r="I960" t="s">
        <v>3471</v>
      </c>
      <c r="K960" t="s">
        <v>3472</v>
      </c>
      <c r="L960" t="s">
        <v>128</v>
      </c>
      <c r="M960">
        <v>1490</v>
      </c>
    </row>
    <row r="961" spans="1:13" hidden="1" x14ac:dyDescent="0.45">
      <c r="A961" s="195">
        <v>45413</v>
      </c>
      <c r="B961" t="s">
        <v>3473</v>
      </c>
      <c r="C961">
        <v>4</v>
      </c>
      <c r="D961">
        <v>0.14000000000000001</v>
      </c>
      <c r="E961">
        <v>0.14000000000000001</v>
      </c>
      <c r="F961" t="s">
        <v>3474</v>
      </c>
      <c r="H961" t="s">
        <v>3475</v>
      </c>
      <c r="I961" t="s">
        <v>2628</v>
      </c>
      <c r="J961" t="s">
        <v>752</v>
      </c>
      <c r="L961" t="s">
        <v>128</v>
      </c>
    </row>
    <row r="962" spans="1:13" hidden="1" x14ac:dyDescent="0.45">
      <c r="A962" s="195">
        <v>45413</v>
      </c>
      <c r="B962" t="s">
        <v>3476</v>
      </c>
      <c r="C962">
        <v>4</v>
      </c>
      <c r="D962">
        <v>0.04</v>
      </c>
      <c r="E962">
        <v>0.04</v>
      </c>
      <c r="F962" t="s">
        <v>3477</v>
      </c>
      <c r="H962" t="s">
        <v>3478</v>
      </c>
      <c r="I962" t="s">
        <v>3479</v>
      </c>
      <c r="J962" t="s">
        <v>2636</v>
      </c>
      <c r="L962" t="s">
        <v>128</v>
      </c>
    </row>
    <row r="963" spans="1:13" hidden="1" x14ac:dyDescent="0.45">
      <c r="A963" s="195">
        <v>45413</v>
      </c>
      <c r="B963" t="s">
        <v>3480</v>
      </c>
      <c r="C963">
        <v>4</v>
      </c>
      <c r="D963">
        <v>0.2</v>
      </c>
      <c r="E963">
        <v>0.2</v>
      </c>
      <c r="F963" t="s">
        <v>3481</v>
      </c>
      <c r="H963" t="s">
        <v>3482</v>
      </c>
      <c r="I963" t="s">
        <v>1915</v>
      </c>
      <c r="L963" t="s">
        <v>128</v>
      </c>
    </row>
    <row r="964" spans="1:13" hidden="1" x14ac:dyDescent="0.45">
      <c r="A964" s="195">
        <v>45413</v>
      </c>
      <c r="B964" t="s">
        <v>3483</v>
      </c>
      <c r="C964">
        <v>4</v>
      </c>
      <c r="D964">
        <v>0.52</v>
      </c>
      <c r="E964">
        <v>0.52</v>
      </c>
      <c r="F964" t="s">
        <v>3484</v>
      </c>
      <c r="H964" t="s">
        <v>3485</v>
      </c>
      <c r="I964" t="s">
        <v>3486</v>
      </c>
      <c r="L964" t="s">
        <v>128</v>
      </c>
    </row>
    <row r="965" spans="1:13" hidden="1" x14ac:dyDescent="0.45">
      <c r="A965" s="195">
        <v>45413</v>
      </c>
      <c r="B965" t="s">
        <v>3487</v>
      </c>
      <c r="C965">
        <v>4</v>
      </c>
      <c r="D965">
        <v>2.82</v>
      </c>
      <c r="E965">
        <v>2.82</v>
      </c>
      <c r="F965" t="s">
        <v>3488</v>
      </c>
      <c r="H965" t="s">
        <v>3489</v>
      </c>
      <c r="I965" t="s">
        <v>1919</v>
      </c>
      <c r="L965" t="s">
        <v>128</v>
      </c>
    </row>
    <row r="966" spans="1:13" hidden="1" x14ac:dyDescent="0.45">
      <c r="A966" s="195">
        <v>45413</v>
      </c>
      <c r="B966" t="s">
        <v>3490</v>
      </c>
      <c r="C966">
        <v>4</v>
      </c>
      <c r="D966">
        <v>56.5</v>
      </c>
      <c r="E966">
        <v>56.5</v>
      </c>
      <c r="F966" t="s">
        <v>3491</v>
      </c>
      <c r="H966" t="s">
        <v>3492</v>
      </c>
      <c r="I966" t="s">
        <v>3404</v>
      </c>
      <c r="L966" t="s">
        <v>128</v>
      </c>
    </row>
    <row r="967" spans="1:13" hidden="1" x14ac:dyDescent="0.45">
      <c r="A967" s="195">
        <v>45414</v>
      </c>
      <c r="B967" t="s">
        <v>3493</v>
      </c>
      <c r="C967">
        <v>2</v>
      </c>
      <c r="D967" s="87">
        <v>200000</v>
      </c>
      <c r="E967" s="87">
        <v>200000</v>
      </c>
      <c r="H967" t="s">
        <v>3494</v>
      </c>
      <c r="L967" t="s">
        <v>128</v>
      </c>
    </row>
    <row r="968" spans="1:13" hidden="1" x14ac:dyDescent="0.45">
      <c r="A968" s="195">
        <v>45414</v>
      </c>
      <c r="B968" t="s">
        <v>3495</v>
      </c>
      <c r="C968">
        <v>2</v>
      </c>
      <c r="D968">
        <v>37.5</v>
      </c>
      <c r="E968">
        <v>37.5</v>
      </c>
      <c r="H968" t="s">
        <v>3496</v>
      </c>
      <c r="L968" t="s">
        <v>128</v>
      </c>
    </row>
    <row r="969" spans="1:13" hidden="1" x14ac:dyDescent="0.45">
      <c r="A969" s="195">
        <v>45414</v>
      </c>
      <c r="B969" t="s">
        <v>3497</v>
      </c>
      <c r="C969">
        <v>4</v>
      </c>
      <c r="D969" s="87">
        <v>90000</v>
      </c>
      <c r="E969" s="87">
        <v>90000</v>
      </c>
      <c r="F969" t="s">
        <v>3498</v>
      </c>
      <c r="G969">
        <v>500000011</v>
      </c>
      <c r="H969" t="s">
        <v>3499</v>
      </c>
      <c r="I969" t="s">
        <v>531</v>
      </c>
      <c r="K969" t="s">
        <v>486</v>
      </c>
      <c r="L969" t="s">
        <v>128</v>
      </c>
      <c r="M969">
        <v>1113</v>
      </c>
    </row>
    <row r="970" spans="1:13" hidden="1" x14ac:dyDescent="0.45">
      <c r="A970" s="195">
        <v>45414</v>
      </c>
      <c r="B970" t="s">
        <v>3500</v>
      </c>
      <c r="C970">
        <v>4</v>
      </c>
      <c r="D970" s="87">
        <v>7800</v>
      </c>
      <c r="E970" s="87">
        <v>7800</v>
      </c>
      <c r="F970" t="s">
        <v>3501</v>
      </c>
      <c r="G970">
        <v>500000012</v>
      </c>
      <c r="H970" t="s">
        <v>3502</v>
      </c>
      <c r="I970" t="s">
        <v>531</v>
      </c>
      <c r="K970" t="s">
        <v>2837</v>
      </c>
      <c r="L970" t="s">
        <v>128</v>
      </c>
      <c r="M970">
        <v>23</v>
      </c>
    </row>
    <row r="971" spans="1:13" hidden="1" x14ac:dyDescent="0.45">
      <c r="A971" s="195">
        <v>45414</v>
      </c>
      <c r="B971" t="s">
        <v>3503</v>
      </c>
      <c r="C971">
        <v>6</v>
      </c>
      <c r="D971" s="87">
        <v>74099.199999999997</v>
      </c>
      <c r="E971" s="87">
        <v>74099.199999999997</v>
      </c>
      <c r="F971" t="s">
        <v>3504</v>
      </c>
      <c r="G971" t="s">
        <v>3505</v>
      </c>
      <c r="H971" t="s">
        <v>3506</v>
      </c>
      <c r="K971" t="s">
        <v>3507</v>
      </c>
      <c r="L971" t="s">
        <v>128</v>
      </c>
      <c r="M971">
        <v>1087</v>
      </c>
    </row>
    <row r="972" spans="1:13" hidden="1" x14ac:dyDescent="0.45">
      <c r="A972" s="195">
        <v>45414</v>
      </c>
      <c r="B972" t="s">
        <v>3508</v>
      </c>
      <c r="C972">
        <v>5</v>
      </c>
      <c r="D972" s="87">
        <v>29126</v>
      </c>
      <c r="E972" s="87">
        <v>29126</v>
      </c>
      <c r="F972" t="s">
        <v>3509</v>
      </c>
      <c r="G972" t="s">
        <v>3510</v>
      </c>
      <c r="H972" t="s">
        <v>3506</v>
      </c>
      <c r="K972" t="s">
        <v>1974</v>
      </c>
      <c r="L972" t="s">
        <v>128</v>
      </c>
      <c r="M972">
        <v>1133</v>
      </c>
    </row>
    <row r="973" spans="1:13" hidden="1" x14ac:dyDescent="0.45">
      <c r="A973" s="195">
        <v>45414</v>
      </c>
      <c r="B973" t="s">
        <v>3511</v>
      </c>
      <c r="C973">
        <v>2</v>
      </c>
      <c r="D973" s="87">
        <v>5571</v>
      </c>
      <c r="E973" s="87">
        <v>5571</v>
      </c>
      <c r="F973" t="s">
        <v>3512</v>
      </c>
      <c r="H973" t="s">
        <v>3268</v>
      </c>
      <c r="K973" t="s">
        <v>936</v>
      </c>
      <c r="L973" t="s">
        <v>128</v>
      </c>
      <c r="M973">
        <v>1376</v>
      </c>
    </row>
    <row r="974" spans="1:13" hidden="1" x14ac:dyDescent="0.45">
      <c r="A974" s="195">
        <v>45414</v>
      </c>
      <c r="B974" t="s">
        <v>3513</v>
      </c>
      <c r="C974">
        <v>4</v>
      </c>
      <c r="D974" s="87">
        <v>8000</v>
      </c>
      <c r="E974" s="87">
        <v>8000</v>
      </c>
      <c r="F974" t="s">
        <v>3514</v>
      </c>
      <c r="G974" t="s">
        <v>3515</v>
      </c>
      <c r="H974" t="s">
        <v>3516</v>
      </c>
      <c r="I974" t="s">
        <v>3517</v>
      </c>
      <c r="K974" t="s">
        <v>554</v>
      </c>
      <c r="L974" t="s">
        <v>128</v>
      </c>
      <c r="M974">
        <v>359</v>
      </c>
    </row>
    <row r="975" spans="1:13" hidden="1" x14ac:dyDescent="0.45">
      <c r="A975" s="195">
        <v>45414</v>
      </c>
      <c r="B975" t="s">
        <v>3518</v>
      </c>
      <c r="C975">
        <v>4</v>
      </c>
      <c r="D975" s="87">
        <v>9280</v>
      </c>
      <c r="E975" s="87">
        <v>9280</v>
      </c>
      <c r="F975" t="s">
        <v>3519</v>
      </c>
      <c r="G975" t="s">
        <v>3520</v>
      </c>
      <c r="H975" t="s">
        <v>3521</v>
      </c>
      <c r="I975" t="s">
        <v>3522</v>
      </c>
      <c r="K975" t="s">
        <v>942</v>
      </c>
      <c r="L975" t="s">
        <v>128</v>
      </c>
      <c r="M975">
        <v>1158</v>
      </c>
    </row>
    <row r="976" spans="1:13" hidden="1" x14ac:dyDescent="0.45">
      <c r="A976" s="195">
        <v>45414</v>
      </c>
      <c r="B976" t="s">
        <v>3523</v>
      </c>
      <c r="C976">
        <v>4</v>
      </c>
      <c r="D976" s="87">
        <v>5800</v>
      </c>
      <c r="E976" s="87">
        <v>5800</v>
      </c>
      <c r="F976" t="s">
        <v>3524</v>
      </c>
      <c r="G976" t="s">
        <v>3525</v>
      </c>
      <c r="H976" t="s">
        <v>3526</v>
      </c>
      <c r="I976" t="s">
        <v>3527</v>
      </c>
      <c r="K976" t="s">
        <v>1873</v>
      </c>
      <c r="L976" t="s">
        <v>128</v>
      </c>
      <c r="M976">
        <v>1110</v>
      </c>
    </row>
    <row r="977" spans="1:13" hidden="1" x14ac:dyDescent="0.45">
      <c r="A977" s="195">
        <v>45414</v>
      </c>
      <c r="B977" t="s">
        <v>3528</v>
      </c>
      <c r="C977">
        <v>4</v>
      </c>
      <c r="D977" s="87">
        <v>4640</v>
      </c>
      <c r="E977" s="87">
        <v>4640</v>
      </c>
      <c r="F977" t="s">
        <v>3529</v>
      </c>
      <c r="G977" t="s">
        <v>3530</v>
      </c>
      <c r="H977" t="s">
        <v>3531</v>
      </c>
      <c r="I977" t="s">
        <v>1771</v>
      </c>
      <c r="K977" t="s">
        <v>1772</v>
      </c>
      <c r="L977" t="s">
        <v>128</v>
      </c>
      <c r="M977">
        <v>369</v>
      </c>
    </row>
    <row r="978" spans="1:13" hidden="1" x14ac:dyDescent="0.45">
      <c r="A978" s="195">
        <v>45414</v>
      </c>
      <c r="B978" t="s">
        <v>3532</v>
      </c>
      <c r="C978">
        <v>4</v>
      </c>
      <c r="D978" s="87">
        <v>5336</v>
      </c>
      <c r="E978" s="87">
        <v>5336</v>
      </c>
      <c r="F978" t="s">
        <v>3533</v>
      </c>
      <c r="G978" t="s">
        <v>3534</v>
      </c>
      <c r="H978" t="s">
        <v>3535</v>
      </c>
      <c r="I978" t="s">
        <v>3536</v>
      </c>
      <c r="K978" t="s">
        <v>1713</v>
      </c>
      <c r="L978" t="s">
        <v>128</v>
      </c>
      <c r="M978">
        <v>1159</v>
      </c>
    </row>
    <row r="979" spans="1:13" hidden="1" x14ac:dyDescent="0.45">
      <c r="A979" s="195">
        <v>45414</v>
      </c>
      <c r="B979" t="s">
        <v>3537</v>
      </c>
      <c r="C979">
        <v>4</v>
      </c>
      <c r="D979" s="87">
        <v>10800.02</v>
      </c>
      <c r="E979" s="87">
        <v>10800.02</v>
      </c>
      <c r="F979" t="s">
        <v>3538</v>
      </c>
      <c r="G979" t="s">
        <v>3539</v>
      </c>
      <c r="H979" t="s">
        <v>3540</v>
      </c>
      <c r="K979" t="s">
        <v>966</v>
      </c>
      <c r="L979" t="s">
        <v>128</v>
      </c>
      <c r="M979">
        <v>895</v>
      </c>
    </row>
    <row r="980" spans="1:13" hidden="1" x14ac:dyDescent="0.45">
      <c r="A980" s="195">
        <v>45414</v>
      </c>
      <c r="B980" t="s">
        <v>3541</v>
      </c>
      <c r="C980">
        <v>4</v>
      </c>
      <c r="D980" s="87">
        <v>31224</v>
      </c>
      <c r="E980" s="87">
        <v>31224</v>
      </c>
      <c r="F980" t="s">
        <v>3542</v>
      </c>
      <c r="G980" t="s">
        <v>3543</v>
      </c>
      <c r="H980" t="s">
        <v>1223</v>
      </c>
      <c r="K980" t="s">
        <v>966</v>
      </c>
      <c r="L980" t="s">
        <v>128</v>
      </c>
      <c r="M980">
        <v>895</v>
      </c>
    </row>
    <row r="981" spans="1:13" hidden="1" x14ac:dyDescent="0.45">
      <c r="A981" s="195">
        <v>45414</v>
      </c>
      <c r="B981" t="s">
        <v>3544</v>
      </c>
      <c r="C981">
        <v>4</v>
      </c>
      <c r="D981" s="87">
        <v>15200</v>
      </c>
      <c r="E981" s="87">
        <v>15200</v>
      </c>
      <c r="F981" t="s">
        <v>3545</v>
      </c>
      <c r="G981" t="s">
        <v>3546</v>
      </c>
      <c r="H981" t="s">
        <v>1223</v>
      </c>
      <c r="K981" t="s">
        <v>966</v>
      </c>
      <c r="L981" t="s">
        <v>128</v>
      </c>
      <c r="M981">
        <v>895</v>
      </c>
    </row>
    <row r="982" spans="1:13" hidden="1" x14ac:dyDescent="0.45">
      <c r="A982" s="195">
        <v>45414</v>
      </c>
      <c r="B982" t="s">
        <v>3547</v>
      </c>
      <c r="C982">
        <v>4</v>
      </c>
      <c r="D982" s="87">
        <v>59628</v>
      </c>
      <c r="E982" s="87">
        <v>59628</v>
      </c>
      <c r="F982" t="s">
        <v>3548</v>
      </c>
      <c r="G982" t="s">
        <v>3549</v>
      </c>
      <c r="H982" t="s">
        <v>3550</v>
      </c>
      <c r="K982" t="s">
        <v>966</v>
      </c>
      <c r="L982" t="s">
        <v>128</v>
      </c>
      <c r="M982">
        <v>895</v>
      </c>
    </row>
    <row r="983" spans="1:13" hidden="1" x14ac:dyDescent="0.45">
      <c r="A983" s="195">
        <v>45414</v>
      </c>
      <c r="B983" t="s">
        <v>3551</v>
      </c>
      <c r="C983">
        <v>4</v>
      </c>
      <c r="D983" s="87">
        <v>8000</v>
      </c>
      <c r="E983" s="87">
        <v>8000</v>
      </c>
      <c r="F983" t="s">
        <v>3552</v>
      </c>
      <c r="G983" t="s">
        <v>3553</v>
      </c>
      <c r="H983" t="s">
        <v>3554</v>
      </c>
      <c r="I983" t="s">
        <v>3555</v>
      </c>
      <c r="K983" t="s">
        <v>961</v>
      </c>
      <c r="L983" t="s">
        <v>128</v>
      </c>
      <c r="M983">
        <v>268</v>
      </c>
    </row>
    <row r="984" spans="1:13" hidden="1" x14ac:dyDescent="0.45">
      <c r="A984" s="195">
        <v>45414</v>
      </c>
      <c r="B984" t="s">
        <v>3556</v>
      </c>
      <c r="C984">
        <v>4</v>
      </c>
      <c r="D984" s="87">
        <v>74088</v>
      </c>
      <c r="E984" s="87">
        <v>74088</v>
      </c>
      <c r="F984" t="s">
        <v>3557</v>
      </c>
      <c r="G984" t="s">
        <v>3558</v>
      </c>
      <c r="H984" t="s">
        <v>3559</v>
      </c>
      <c r="I984" t="s">
        <v>3560</v>
      </c>
      <c r="K984" t="s">
        <v>463</v>
      </c>
      <c r="L984" t="s">
        <v>128</v>
      </c>
      <c r="M984">
        <v>705</v>
      </c>
    </row>
    <row r="985" spans="1:13" hidden="1" x14ac:dyDescent="0.45">
      <c r="A985" s="195">
        <v>45414</v>
      </c>
      <c r="B985" t="s">
        <v>3561</v>
      </c>
      <c r="C985">
        <v>4</v>
      </c>
      <c r="D985">
        <v>5.12</v>
      </c>
      <c r="E985">
        <v>5.12</v>
      </c>
      <c r="F985" t="s">
        <v>3562</v>
      </c>
      <c r="H985" t="s">
        <v>3563</v>
      </c>
      <c r="I985" t="s">
        <v>815</v>
      </c>
      <c r="L985" t="s">
        <v>128</v>
      </c>
    </row>
    <row r="986" spans="1:13" hidden="1" x14ac:dyDescent="0.45">
      <c r="A986" s="195">
        <v>45414</v>
      </c>
      <c r="B986" t="s">
        <v>3564</v>
      </c>
      <c r="C986">
        <v>4</v>
      </c>
      <c r="D986">
        <v>2.2200000000000002</v>
      </c>
      <c r="E986">
        <v>2.2200000000000002</v>
      </c>
      <c r="F986" t="s">
        <v>2608</v>
      </c>
      <c r="H986" t="s">
        <v>3565</v>
      </c>
      <c r="I986" t="s">
        <v>531</v>
      </c>
      <c r="L986" t="s">
        <v>128</v>
      </c>
    </row>
    <row r="987" spans="1:13" hidden="1" x14ac:dyDescent="0.45">
      <c r="A987" s="195">
        <v>45414</v>
      </c>
      <c r="B987" t="s">
        <v>3566</v>
      </c>
      <c r="C987">
        <v>2</v>
      </c>
      <c r="D987" s="87">
        <v>2000</v>
      </c>
      <c r="E987" s="87">
        <v>2000</v>
      </c>
      <c r="H987" t="s">
        <v>268</v>
      </c>
      <c r="L987" t="s">
        <v>128</v>
      </c>
    </row>
    <row r="988" spans="1:13" hidden="1" x14ac:dyDescent="0.45">
      <c r="A988" s="195">
        <v>45414</v>
      </c>
      <c r="B988" t="s">
        <v>3567</v>
      </c>
      <c r="C988">
        <v>2</v>
      </c>
      <c r="D988" s="87">
        <v>1500</v>
      </c>
      <c r="E988" s="87">
        <v>1500</v>
      </c>
      <c r="H988" t="s">
        <v>268</v>
      </c>
      <c r="L988" t="s">
        <v>128</v>
      </c>
    </row>
    <row r="989" spans="1:13" hidden="1" x14ac:dyDescent="0.45">
      <c r="A989" s="195">
        <v>45415</v>
      </c>
      <c r="B989" t="s">
        <v>3568</v>
      </c>
      <c r="C989">
        <v>2</v>
      </c>
      <c r="D989" s="87">
        <v>27209.55</v>
      </c>
      <c r="E989" s="87">
        <v>27209.55</v>
      </c>
      <c r="H989" t="s">
        <v>1548</v>
      </c>
      <c r="L989" t="s">
        <v>128</v>
      </c>
    </row>
    <row r="990" spans="1:13" hidden="1" x14ac:dyDescent="0.45">
      <c r="A990" s="195">
        <v>45415</v>
      </c>
      <c r="B990" t="s">
        <v>3569</v>
      </c>
      <c r="C990">
        <v>4</v>
      </c>
      <c r="D990">
        <v>974.42</v>
      </c>
      <c r="E990">
        <v>974.42</v>
      </c>
      <c r="F990" t="s">
        <v>1843</v>
      </c>
      <c r="H990" t="s">
        <v>3570</v>
      </c>
      <c r="I990" t="s">
        <v>1813</v>
      </c>
      <c r="K990" t="s">
        <v>279</v>
      </c>
      <c r="L990" t="s">
        <v>128</v>
      </c>
      <c r="M990">
        <v>732</v>
      </c>
    </row>
    <row r="991" spans="1:13" hidden="1" x14ac:dyDescent="0.45">
      <c r="A991" s="195">
        <v>45417</v>
      </c>
      <c r="B991" t="s">
        <v>3571</v>
      </c>
      <c r="C991">
        <v>4</v>
      </c>
      <c r="D991" s="87">
        <v>2800</v>
      </c>
      <c r="E991" s="87">
        <v>2800</v>
      </c>
      <c r="F991" t="s">
        <v>3572</v>
      </c>
      <c r="G991" t="s">
        <v>3573</v>
      </c>
      <c r="H991" t="s">
        <v>686</v>
      </c>
      <c r="I991" t="s">
        <v>687</v>
      </c>
      <c r="K991" t="s">
        <v>688</v>
      </c>
      <c r="L991" t="s">
        <v>128</v>
      </c>
      <c r="M991">
        <v>195</v>
      </c>
    </row>
    <row r="992" spans="1:13" hidden="1" x14ac:dyDescent="0.45">
      <c r="A992" s="195">
        <v>45417</v>
      </c>
      <c r="B992" t="s">
        <v>3574</v>
      </c>
      <c r="C992">
        <v>4</v>
      </c>
      <c r="D992" s="87">
        <v>399620</v>
      </c>
      <c r="E992" s="87">
        <v>399620</v>
      </c>
      <c r="F992" t="s">
        <v>3575</v>
      </c>
      <c r="G992" t="s">
        <v>3576</v>
      </c>
      <c r="H992" t="s">
        <v>3577</v>
      </c>
      <c r="K992" t="s">
        <v>2055</v>
      </c>
      <c r="L992" t="s">
        <v>128</v>
      </c>
      <c r="M992">
        <v>1438</v>
      </c>
    </row>
    <row r="993" spans="1:13" hidden="1" x14ac:dyDescent="0.45">
      <c r="A993" s="195">
        <v>45418</v>
      </c>
      <c r="B993" t="s">
        <v>3578</v>
      </c>
      <c r="C993">
        <v>4</v>
      </c>
      <c r="D993" s="87">
        <v>3000</v>
      </c>
      <c r="E993" s="87">
        <v>3000</v>
      </c>
      <c r="F993" t="s">
        <v>3579</v>
      </c>
      <c r="G993" t="s">
        <v>3580</v>
      </c>
      <c r="H993" t="s">
        <v>3581</v>
      </c>
      <c r="I993" t="s">
        <v>3582</v>
      </c>
      <c r="K993" t="s">
        <v>3583</v>
      </c>
      <c r="L993" t="s">
        <v>128</v>
      </c>
      <c r="M993">
        <v>187</v>
      </c>
    </row>
    <row r="994" spans="1:13" hidden="1" x14ac:dyDescent="0.45">
      <c r="A994" s="195">
        <v>45419</v>
      </c>
      <c r="B994" t="s">
        <v>3584</v>
      </c>
      <c r="C994">
        <v>4</v>
      </c>
      <c r="D994" s="87">
        <v>140426</v>
      </c>
      <c r="E994" s="87">
        <v>140426</v>
      </c>
      <c r="F994" t="s">
        <v>3585</v>
      </c>
      <c r="G994">
        <v>500000014</v>
      </c>
      <c r="H994" t="s">
        <v>3586</v>
      </c>
      <c r="I994" t="s">
        <v>531</v>
      </c>
      <c r="K994" t="s">
        <v>463</v>
      </c>
      <c r="L994" t="s">
        <v>128</v>
      </c>
      <c r="M994">
        <v>705</v>
      </c>
    </row>
    <row r="995" spans="1:13" hidden="1" x14ac:dyDescent="0.45">
      <c r="A995" s="195">
        <v>45419</v>
      </c>
      <c r="B995" t="s">
        <v>3587</v>
      </c>
      <c r="C995">
        <v>4</v>
      </c>
      <c r="D995" s="87">
        <v>5445</v>
      </c>
      <c r="E995" s="87">
        <v>5445</v>
      </c>
      <c r="F995" t="s">
        <v>3588</v>
      </c>
      <c r="G995" t="s">
        <v>3589</v>
      </c>
      <c r="H995" t="s">
        <v>3590</v>
      </c>
      <c r="I995" t="s">
        <v>3591</v>
      </c>
      <c r="J995" t="s">
        <v>3592</v>
      </c>
      <c r="K995" t="s">
        <v>1325</v>
      </c>
      <c r="L995" t="s">
        <v>128</v>
      </c>
      <c r="M995">
        <v>804</v>
      </c>
    </row>
    <row r="996" spans="1:13" hidden="1" x14ac:dyDescent="0.45">
      <c r="A996" s="195">
        <v>45419</v>
      </c>
      <c r="B996" t="s">
        <v>3593</v>
      </c>
      <c r="C996">
        <v>4</v>
      </c>
      <c r="D996" s="87">
        <v>11953</v>
      </c>
      <c r="E996" s="87">
        <v>11953</v>
      </c>
      <c r="F996" t="s">
        <v>3594</v>
      </c>
      <c r="G996" t="s">
        <v>3595</v>
      </c>
      <c r="H996" t="s">
        <v>3596</v>
      </c>
      <c r="I996" t="s">
        <v>3597</v>
      </c>
      <c r="K996" t="s">
        <v>3598</v>
      </c>
      <c r="L996" t="s">
        <v>128</v>
      </c>
      <c r="M996">
        <v>1479</v>
      </c>
    </row>
    <row r="997" spans="1:13" hidden="1" x14ac:dyDescent="0.45">
      <c r="A997" s="195">
        <v>45419</v>
      </c>
      <c r="B997" t="s">
        <v>3599</v>
      </c>
      <c r="C997">
        <v>4</v>
      </c>
      <c r="D997" s="87">
        <v>3000</v>
      </c>
      <c r="E997" s="87">
        <v>3000</v>
      </c>
      <c r="F997" t="s">
        <v>3600</v>
      </c>
      <c r="G997" t="s">
        <v>3601</v>
      </c>
      <c r="H997" t="s">
        <v>3581</v>
      </c>
      <c r="I997" t="s">
        <v>3582</v>
      </c>
      <c r="K997" t="s">
        <v>3602</v>
      </c>
      <c r="L997" t="s">
        <v>128</v>
      </c>
      <c r="M997">
        <v>1480</v>
      </c>
    </row>
    <row r="998" spans="1:13" hidden="1" x14ac:dyDescent="0.45">
      <c r="A998" s="195">
        <v>45419</v>
      </c>
      <c r="B998" t="s">
        <v>3603</v>
      </c>
      <c r="C998">
        <v>4</v>
      </c>
      <c r="D998" s="87">
        <v>4000</v>
      </c>
      <c r="E998" s="87">
        <v>4000</v>
      </c>
      <c r="F998" t="s">
        <v>3604</v>
      </c>
      <c r="G998" t="s">
        <v>3605</v>
      </c>
      <c r="H998" t="s">
        <v>3606</v>
      </c>
      <c r="I998" t="s">
        <v>328</v>
      </c>
      <c r="K998" t="s">
        <v>3607</v>
      </c>
      <c r="L998" t="s">
        <v>128</v>
      </c>
      <c r="M998">
        <v>1481</v>
      </c>
    </row>
    <row r="999" spans="1:13" hidden="1" x14ac:dyDescent="0.45">
      <c r="A999" s="195">
        <v>45419</v>
      </c>
      <c r="B999" t="s">
        <v>3608</v>
      </c>
      <c r="C999">
        <v>4</v>
      </c>
      <c r="D999" s="87">
        <v>4000</v>
      </c>
      <c r="E999" s="87">
        <v>4000</v>
      </c>
      <c r="F999" t="s">
        <v>3609</v>
      </c>
      <c r="G999" t="s">
        <v>3610</v>
      </c>
      <c r="H999" t="s">
        <v>3606</v>
      </c>
      <c r="I999" t="s">
        <v>328</v>
      </c>
      <c r="K999" t="s">
        <v>3611</v>
      </c>
      <c r="L999" t="s">
        <v>128</v>
      </c>
      <c r="M999">
        <v>1482</v>
      </c>
    </row>
    <row r="1000" spans="1:13" hidden="1" x14ac:dyDescent="0.45">
      <c r="A1000" s="195">
        <v>45419</v>
      </c>
      <c r="B1000" t="s">
        <v>3612</v>
      </c>
      <c r="C1000">
        <v>4</v>
      </c>
      <c r="D1000" s="87">
        <v>4000</v>
      </c>
      <c r="E1000" s="87">
        <v>4000</v>
      </c>
      <c r="F1000" t="s">
        <v>3613</v>
      </c>
      <c r="G1000" t="s">
        <v>3614</v>
      </c>
      <c r="H1000" t="s">
        <v>3606</v>
      </c>
      <c r="I1000" t="s">
        <v>3615</v>
      </c>
      <c r="K1000" t="s">
        <v>3616</v>
      </c>
      <c r="L1000" t="s">
        <v>128</v>
      </c>
      <c r="M1000">
        <v>1483</v>
      </c>
    </row>
    <row r="1001" spans="1:13" hidden="1" x14ac:dyDescent="0.45">
      <c r="A1001" s="195">
        <v>45419</v>
      </c>
      <c r="B1001" t="s">
        <v>3617</v>
      </c>
      <c r="C1001">
        <v>4</v>
      </c>
      <c r="D1001" s="87">
        <v>6960</v>
      </c>
      <c r="E1001" s="87">
        <v>6960</v>
      </c>
      <c r="F1001" t="s">
        <v>3618</v>
      </c>
      <c r="G1001" t="s">
        <v>3619</v>
      </c>
      <c r="H1001" t="s">
        <v>3620</v>
      </c>
      <c r="I1001" t="s">
        <v>3621</v>
      </c>
      <c r="J1001" t="s">
        <v>3622</v>
      </c>
      <c r="K1001" t="s">
        <v>1433</v>
      </c>
      <c r="L1001" t="s">
        <v>128</v>
      </c>
      <c r="M1001">
        <v>1437</v>
      </c>
    </row>
    <row r="1002" spans="1:13" hidden="1" x14ac:dyDescent="0.45">
      <c r="A1002" s="195">
        <v>45419</v>
      </c>
      <c r="B1002" t="s">
        <v>3623</v>
      </c>
      <c r="C1002">
        <v>2</v>
      </c>
      <c r="D1002" s="87">
        <v>2000</v>
      </c>
      <c r="E1002" s="87">
        <v>2000</v>
      </c>
      <c r="F1002" t="s">
        <v>3624</v>
      </c>
      <c r="H1002" t="s">
        <v>3625</v>
      </c>
      <c r="K1002" t="s">
        <v>3626</v>
      </c>
      <c r="L1002" t="s">
        <v>128</v>
      </c>
      <c r="M1002">
        <v>1486</v>
      </c>
    </row>
    <row r="1003" spans="1:13" hidden="1" x14ac:dyDescent="0.45">
      <c r="A1003" s="195">
        <v>45419</v>
      </c>
      <c r="B1003" t="s">
        <v>3627</v>
      </c>
      <c r="C1003">
        <v>4</v>
      </c>
      <c r="D1003" s="87">
        <v>4408</v>
      </c>
      <c r="E1003" s="87">
        <v>4408</v>
      </c>
      <c r="F1003" t="s">
        <v>3628</v>
      </c>
      <c r="G1003" t="s">
        <v>3629</v>
      </c>
      <c r="H1003" t="s">
        <v>3630</v>
      </c>
      <c r="I1003" t="s">
        <v>3631</v>
      </c>
      <c r="J1003" t="s">
        <v>3632</v>
      </c>
      <c r="K1003" t="s">
        <v>1433</v>
      </c>
      <c r="L1003" t="s">
        <v>128</v>
      </c>
      <c r="M1003">
        <v>1437</v>
      </c>
    </row>
    <row r="1004" spans="1:13" hidden="1" x14ac:dyDescent="0.45">
      <c r="A1004" s="195">
        <v>45419</v>
      </c>
      <c r="B1004" t="s">
        <v>3633</v>
      </c>
      <c r="C1004">
        <v>4</v>
      </c>
      <c r="D1004" s="87">
        <v>111250</v>
      </c>
      <c r="E1004" s="87">
        <v>111250</v>
      </c>
      <c r="F1004" t="s">
        <v>3634</v>
      </c>
      <c r="G1004" t="s">
        <v>3635</v>
      </c>
      <c r="H1004" t="s">
        <v>3636</v>
      </c>
      <c r="I1004" t="s">
        <v>3637</v>
      </c>
      <c r="K1004" t="s">
        <v>3638</v>
      </c>
      <c r="L1004" t="s">
        <v>128</v>
      </c>
      <c r="M1004">
        <v>1487</v>
      </c>
    </row>
    <row r="1005" spans="1:13" hidden="1" x14ac:dyDescent="0.45">
      <c r="A1005" s="195">
        <v>45419</v>
      </c>
      <c r="B1005" t="s">
        <v>3639</v>
      </c>
      <c r="C1005">
        <v>4</v>
      </c>
      <c r="D1005" s="87">
        <v>15557</v>
      </c>
      <c r="E1005" s="87">
        <v>15557</v>
      </c>
      <c r="F1005" t="s">
        <v>3640</v>
      </c>
      <c r="G1005" t="s">
        <v>3641</v>
      </c>
      <c r="H1005" t="s">
        <v>3642</v>
      </c>
      <c r="K1005" t="s">
        <v>3643</v>
      </c>
      <c r="L1005" t="s">
        <v>128</v>
      </c>
      <c r="M1005">
        <v>990</v>
      </c>
    </row>
    <row r="1006" spans="1:13" hidden="1" x14ac:dyDescent="0.45">
      <c r="A1006" s="195">
        <v>45420</v>
      </c>
      <c r="B1006" t="s">
        <v>3644</v>
      </c>
      <c r="C1006">
        <v>4</v>
      </c>
      <c r="D1006" s="87">
        <v>3500</v>
      </c>
      <c r="E1006" s="87">
        <v>3500</v>
      </c>
      <c r="F1006" t="s">
        <v>3645</v>
      </c>
      <c r="G1006">
        <v>500000001</v>
      </c>
      <c r="H1006" t="s">
        <v>3646</v>
      </c>
      <c r="I1006" t="s">
        <v>3647</v>
      </c>
      <c r="K1006" t="s">
        <v>901</v>
      </c>
      <c r="L1006" t="s">
        <v>128</v>
      </c>
      <c r="M1006">
        <v>134</v>
      </c>
    </row>
    <row r="1007" spans="1:13" hidden="1" x14ac:dyDescent="0.45">
      <c r="A1007" s="195">
        <v>45420</v>
      </c>
      <c r="B1007" t="s">
        <v>3648</v>
      </c>
      <c r="C1007">
        <v>4</v>
      </c>
      <c r="D1007" s="87">
        <v>6000</v>
      </c>
      <c r="E1007" s="87">
        <v>6000</v>
      </c>
      <c r="F1007" t="s">
        <v>3649</v>
      </c>
      <c r="G1007">
        <v>500000002</v>
      </c>
      <c r="H1007" t="s">
        <v>3650</v>
      </c>
      <c r="I1007" t="s">
        <v>3647</v>
      </c>
      <c r="K1007" t="s">
        <v>901</v>
      </c>
      <c r="L1007" t="s">
        <v>128</v>
      </c>
      <c r="M1007">
        <v>134</v>
      </c>
    </row>
    <row r="1008" spans="1:13" hidden="1" x14ac:dyDescent="0.45">
      <c r="A1008" s="195">
        <v>45420</v>
      </c>
      <c r="B1008" t="s">
        <v>3651</v>
      </c>
      <c r="C1008">
        <v>10</v>
      </c>
      <c r="D1008" s="87">
        <v>4324</v>
      </c>
      <c r="E1008" s="87">
        <v>4324</v>
      </c>
      <c r="F1008" t="s">
        <v>3652</v>
      </c>
      <c r="G1008">
        <v>500000003</v>
      </c>
      <c r="H1008" t="s">
        <v>1552</v>
      </c>
      <c r="I1008" t="s">
        <v>3647</v>
      </c>
      <c r="K1008" t="s">
        <v>1553</v>
      </c>
      <c r="L1008" t="s">
        <v>128</v>
      </c>
      <c r="M1008">
        <v>1156</v>
      </c>
    </row>
    <row r="1009" spans="1:13" hidden="1" x14ac:dyDescent="0.45">
      <c r="A1009" s="195">
        <v>45420</v>
      </c>
      <c r="B1009" t="s">
        <v>3653</v>
      </c>
      <c r="C1009">
        <v>2</v>
      </c>
      <c r="D1009" s="87">
        <v>77571</v>
      </c>
      <c r="E1009" s="87">
        <v>77571</v>
      </c>
      <c r="F1009" t="s">
        <v>3654</v>
      </c>
      <c r="H1009" t="s">
        <v>3655</v>
      </c>
      <c r="I1009" t="s">
        <v>531</v>
      </c>
      <c r="K1009" t="s">
        <v>2804</v>
      </c>
      <c r="L1009" t="s">
        <v>128</v>
      </c>
      <c r="M1009">
        <v>1348</v>
      </c>
    </row>
    <row r="1010" spans="1:13" hidden="1" x14ac:dyDescent="0.45">
      <c r="A1010" s="195">
        <v>45420</v>
      </c>
      <c r="B1010" t="s">
        <v>3656</v>
      </c>
      <c r="C1010">
        <v>4</v>
      </c>
      <c r="D1010" s="87">
        <v>8000</v>
      </c>
      <c r="E1010" s="87">
        <v>8000</v>
      </c>
      <c r="F1010" t="s">
        <v>3657</v>
      </c>
      <c r="G1010" t="s">
        <v>3658</v>
      </c>
      <c r="H1010" t="s">
        <v>724</v>
      </c>
      <c r="K1010" t="s">
        <v>3583</v>
      </c>
      <c r="L1010" t="s">
        <v>128</v>
      </c>
      <c r="M1010">
        <v>187</v>
      </c>
    </row>
    <row r="1011" spans="1:13" hidden="1" x14ac:dyDescent="0.45">
      <c r="A1011" s="195">
        <v>45420</v>
      </c>
      <c r="B1011" t="s">
        <v>3659</v>
      </c>
      <c r="C1011">
        <v>4</v>
      </c>
      <c r="D1011" s="87">
        <v>42108</v>
      </c>
      <c r="E1011" s="87">
        <v>42108</v>
      </c>
      <c r="F1011" t="s">
        <v>3660</v>
      </c>
      <c r="G1011" t="s">
        <v>3661</v>
      </c>
      <c r="H1011" t="s">
        <v>3662</v>
      </c>
      <c r="I1011" t="s">
        <v>3663</v>
      </c>
      <c r="K1011" t="s">
        <v>3171</v>
      </c>
      <c r="L1011" t="s">
        <v>128</v>
      </c>
      <c r="M1011">
        <v>770</v>
      </c>
    </row>
    <row r="1012" spans="1:13" hidden="1" x14ac:dyDescent="0.45">
      <c r="A1012" s="195">
        <v>45420</v>
      </c>
      <c r="B1012" t="s">
        <v>3664</v>
      </c>
      <c r="C1012">
        <v>4</v>
      </c>
      <c r="D1012" s="87">
        <v>21992.16</v>
      </c>
      <c r="E1012" s="87">
        <v>21992.16</v>
      </c>
      <c r="F1012" t="s">
        <v>3665</v>
      </c>
      <c r="H1012" t="s">
        <v>3666</v>
      </c>
      <c r="I1012" t="s">
        <v>3667</v>
      </c>
      <c r="L1012" t="s">
        <v>128</v>
      </c>
    </row>
    <row r="1013" spans="1:13" hidden="1" x14ac:dyDescent="0.45">
      <c r="A1013" s="195">
        <v>45420</v>
      </c>
      <c r="B1013" t="s">
        <v>3668</v>
      </c>
      <c r="C1013">
        <v>2</v>
      </c>
      <c r="D1013" s="87">
        <v>12114</v>
      </c>
      <c r="E1013" s="87">
        <v>12114</v>
      </c>
      <c r="F1013" t="s">
        <v>3669</v>
      </c>
      <c r="H1013" t="s">
        <v>3670</v>
      </c>
      <c r="I1013" t="s">
        <v>3486</v>
      </c>
      <c r="L1013" t="s">
        <v>128</v>
      </c>
    </row>
    <row r="1014" spans="1:13" hidden="1" x14ac:dyDescent="0.45">
      <c r="A1014" s="195">
        <v>45420</v>
      </c>
      <c r="B1014" t="s">
        <v>3671</v>
      </c>
      <c r="C1014">
        <v>4</v>
      </c>
      <c r="D1014" s="87">
        <v>297612</v>
      </c>
      <c r="E1014" s="87">
        <v>297612</v>
      </c>
      <c r="F1014" t="s">
        <v>3672</v>
      </c>
      <c r="H1014" t="s">
        <v>3673</v>
      </c>
      <c r="I1014" t="s">
        <v>1919</v>
      </c>
      <c r="L1014" t="s">
        <v>128</v>
      </c>
    </row>
    <row r="1015" spans="1:13" hidden="1" x14ac:dyDescent="0.45">
      <c r="A1015" s="195">
        <v>45421</v>
      </c>
      <c r="B1015" t="s">
        <v>3674</v>
      </c>
      <c r="C1015">
        <v>4</v>
      </c>
      <c r="D1015" s="87">
        <v>1598</v>
      </c>
      <c r="E1015" s="87">
        <v>1598</v>
      </c>
      <c r="F1015" t="s">
        <v>3675</v>
      </c>
      <c r="G1015">
        <v>500000004</v>
      </c>
      <c r="H1015" t="s">
        <v>1726</v>
      </c>
      <c r="I1015" t="s">
        <v>3647</v>
      </c>
      <c r="K1015" t="s">
        <v>435</v>
      </c>
      <c r="L1015" t="s">
        <v>128</v>
      </c>
      <c r="M1015">
        <v>180</v>
      </c>
    </row>
    <row r="1016" spans="1:13" hidden="1" x14ac:dyDescent="0.45">
      <c r="A1016" s="195">
        <v>45421</v>
      </c>
      <c r="B1016" t="s">
        <v>3676</v>
      </c>
      <c r="C1016">
        <v>4</v>
      </c>
      <c r="D1016">
        <v>770</v>
      </c>
      <c r="E1016">
        <v>770</v>
      </c>
      <c r="F1016" t="s">
        <v>3677</v>
      </c>
      <c r="G1016">
        <v>500000005</v>
      </c>
      <c r="H1016" t="s">
        <v>1722</v>
      </c>
      <c r="I1016" t="s">
        <v>3647</v>
      </c>
      <c r="K1016" t="s">
        <v>435</v>
      </c>
      <c r="L1016" t="s">
        <v>128</v>
      </c>
      <c r="M1016">
        <v>180</v>
      </c>
    </row>
    <row r="1017" spans="1:13" hidden="1" x14ac:dyDescent="0.45">
      <c r="A1017" s="195">
        <v>45421</v>
      </c>
      <c r="B1017" t="s">
        <v>3678</v>
      </c>
      <c r="C1017">
        <v>4</v>
      </c>
      <c r="D1017" s="87">
        <v>1598</v>
      </c>
      <c r="E1017" s="87">
        <v>1598</v>
      </c>
      <c r="F1017" t="s">
        <v>3679</v>
      </c>
      <c r="G1017">
        <v>500000006</v>
      </c>
      <c r="H1017" t="s">
        <v>3680</v>
      </c>
      <c r="I1017" t="s">
        <v>3647</v>
      </c>
      <c r="K1017" t="s">
        <v>435</v>
      </c>
      <c r="L1017" t="s">
        <v>128</v>
      </c>
      <c r="M1017">
        <v>180</v>
      </c>
    </row>
    <row r="1018" spans="1:13" hidden="1" x14ac:dyDescent="0.45">
      <c r="A1018" s="195">
        <v>45421</v>
      </c>
      <c r="B1018" t="s">
        <v>3681</v>
      </c>
      <c r="C1018">
        <v>4</v>
      </c>
      <c r="D1018">
        <v>798</v>
      </c>
      <c r="E1018">
        <v>798</v>
      </c>
      <c r="F1018" t="s">
        <v>3682</v>
      </c>
      <c r="G1018">
        <v>500000007</v>
      </c>
      <c r="H1018" t="s">
        <v>3683</v>
      </c>
      <c r="I1018" t="s">
        <v>3647</v>
      </c>
      <c r="K1018" t="s">
        <v>435</v>
      </c>
      <c r="L1018" t="s">
        <v>128</v>
      </c>
      <c r="M1018">
        <v>180</v>
      </c>
    </row>
    <row r="1019" spans="1:13" hidden="1" x14ac:dyDescent="0.45">
      <c r="A1019" s="195">
        <v>45421</v>
      </c>
      <c r="B1019" t="s">
        <v>3684</v>
      </c>
      <c r="C1019">
        <v>4</v>
      </c>
      <c r="D1019" s="87">
        <v>3050</v>
      </c>
      <c r="E1019" s="87">
        <v>3050</v>
      </c>
      <c r="F1019" t="s">
        <v>3685</v>
      </c>
      <c r="G1019">
        <v>500000010</v>
      </c>
      <c r="H1019" t="s">
        <v>3686</v>
      </c>
      <c r="I1019" t="s">
        <v>3647</v>
      </c>
      <c r="K1019" t="s">
        <v>250</v>
      </c>
      <c r="L1019" t="s">
        <v>128</v>
      </c>
      <c r="M1019">
        <v>1167</v>
      </c>
    </row>
    <row r="1020" spans="1:13" hidden="1" x14ac:dyDescent="0.45">
      <c r="A1020" s="195">
        <v>45421</v>
      </c>
      <c r="B1020" t="s">
        <v>3687</v>
      </c>
      <c r="C1020">
        <v>4</v>
      </c>
      <c r="D1020" s="87">
        <v>27572</v>
      </c>
      <c r="E1020" s="87">
        <v>27572</v>
      </c>
      <c r="F1020" t="s">
        <v>3688</v>
      </c>
      <c r="G1020" t="s">
        <v>3689</v>
      </c>
      <c r="H1020" t="s">
        <v>3690</v>
      </c>
      <c r="I1020" t="s">
        <v>3691</v>
      </c>
      <c r="K1020" t="s">
        <v>1386</v>
      </c>
      <c r="L1020" t="s">
        <v>128</v>
      </c>
      <c r="M1020">
        <v>87</v>
      </c>
    </row>
    <row r="1021" spans="1:13" hidden="1" x14ac:dyDescent="0.45">
      <c r="A1021" s="195">
        <v>45421</v>
      </c>
      <c r="B1021" t="s">
        <v>3692</v>
      </c>
      <c r="C1021">
        <v>4</v>
      </c>
      <c r="D1021" s="87">
        <v>15428</v>
      </c>
      <c r="E1021" s="87">
        <v>15428</v>
      </c>
      <c r="F1021" t="s">
        <v>3693</v>
      </c>
      <c r="G1021" t="s">
        <v>3694</v>
      </c>
      <c r="H1021" t="s">
        <v>3695</v>
      </c>
      <c r="I1021" t="s">
        <v>3696</v>
      </c>
      <c r="K1021" t="s">
        <v>3697</v>
      </c>
      <c r="L1021" t="s">
        <v>128</v>
      </c>
      <c r="M1021">
        <v>850</v>
      </c>
    </row>
    <row r="1022" spans="1:13" hidden="1" x14ac:dyDescent="0.45">
      <c r="A1022" s="195">
        <v>45422</v>
      </c>
      <c r="B1022" t="s">
        <v>3698</v>
      </c>
      <c r="C1022">
        <v>4</v>
      </c>
      <c r="D1022" s="87">
        <v>6510.18</v>
      </c>
      <c r="E1022" s="87">
        <v>6510.18</v>
      </c>
      <c r="F1022" t="s">
        <v>3699</v>
      </c>
      <c r="G1022" t="s">
        <v>3700</v>
      </c>
      <c r="H1022" t="s">
        <v>3701</v>
      </c>
      <c r="I1022" t="s">
        <v>3702</v>
      </c>
      <c r="K1022" t="s">
        <v>363</v>
      </c>
      <c r="L1022" t="s">
        <v>128</v>
      </c>
      <c r="M1022">
        <v>1452</v>
      </c>
    </row>
    <row r="1023" spans="1:13" hidden="1" x14ac:dyDescent="0.45">
      <c r="A1023" s="195">
        <v>45422</v>
      </c>
      <c r="B1023" t="s">
        <v>3703</v>
      </c>
      <c r="C1023">
        <v>4</v>
      </c>
      <c r="D1023" s="87">
        <v>1872</v>
      </c>
      <c r="E1023" s="87">
        <v>1872</v>
      </c>
      <c r="F1023" t="s">
        <v>3704</v>
      </c>
      <c r="G1023" t="s">
        <v>3705</v>
      </c>
      <c r="H1023" t="s">
        <v>3706</v>
      </c>
      <c r="K1023" t="s">
        <v>348</v>
      </c>
      <c r="L1023" t="s">
        <v>128</v>
      </c>
      <c r="M1023">
        <v>1243</v>
      </c>
    </row>
    <row r="1024" spans="1:13" hidden="1" x14ac:dyDescent="0.45">
      <c r="A1024" s="195">
        <v>45422</v>
      </c>
      <c r="B1024" t="s">
        <v>3707</v>
      </c>
      <c r="C1024">
        <v>4</v>
      </c>
      <c r="D1024" s="87">
        <v>3221.6</v>
      </c>
      <c r="E1024" s="87">
        <v>3221.6</v>
      </c>
      <c r="F1024" t="s">
        <v>3708</v>
      </c>
      <c r="G1024" t="s">
        <v>3709</v>
      </c>
      <c r="H1024" t="s">
        <v>3710</v>
      </c>
      <c r="K1024" t="s">
        <v>342</v>
      </c>
      <c r="L1024" t="s">
        <v>128</v>
      </c>
      <c r="M1024">
        <v>1355</v>
      </c>
    </row>
    <row r="1025" spans="1:13" hidden="1" x14ac:dyDescent="0.45">
      <c r="A1025" s="195">
        <v>45422</v>
      </c>
      <c r="B1025" t="s">
        <v>3711</v>
      </c>
      <c r="C1025">
        <v>4</v>
      </c>
      <c r="D1025" s="87">
        <v>31680</v>
      </c>
      <c r="E1025" s="87">
        <v>31680</v>
      </c>
      <c r="F1025" t="s">
        <v>3712</v>
      </c>
      <c r="G1025" t="s">
        <v>3713</v>
      </c>
      <c r="H1025" t="s">
        <v>3714</v>
      </c>
      <c r="I1025" t="s">
        <v>3715</v>
      </c>
      <c r="K1025" t="s">
        <v>3716</v>
      </c>
      <c r="L1025" t="s">
        <v>128</v>
      </c>
      <c r="M1025">
        <v>1248</v>
      </c>
    </row>
    <row r="1026" spans="1:13" hidden="1" x14ac:dyDescent="0.45">
      <c r="A1026" s="195">
        <v>45422</v>
      </c>
      <c r="B1026" t="s">
        <v>3717</v>
      </c>
      <c r="C1026">
        <v>4</v>
      </c>
      <c r="D1026" s="87">
        <v>1400</v>
      </c>
      <c r="E1026" s="87">
        <v>1400</v>
      </c>
      <c r="F1026" t="s">
        <v>3718</v>
      </c>
      <c r="G1026" t="s">
        <v>3719</v>
      </c>
      <c r="H1026" t="s">
        <v>686</v>
      </c>
      <c r="I1026" t="s">
        <v>687</v>
      </c>
      <c r="K1026" t="s">
        <v>411</v>
      </c>
      <c r="L1026" t="s">
        <v>128</v>
      </c>
      <c r="M1026">
        <v>1126</v>
      </c>
    </row>
    <row r="1027" spans="1:13" hidden="1" x14ac:dyDescent="0.45">
      <c r="A1027" s="195">
        <v>45423</v>
      </c>
      <c r="B1027" t="s">
        <v>3720</v>
      </c>
      <c r="C1027">
        <v>4</v>
      </c>
      <c r="D1027" s="87">
        <v>1024</v>
      </c>
      <c r="E1027" s="87">
        <v>1024</v>
      </c>
      <c r="F1027" t="s">
        <v>3721</v>
      </c>
      <c r="G1027" t="s">
        <v>3722</v>
      </c>
      <c r="H1027" t="s">
        <v>3723</v>
      </c>
      <c r="K1027" t="s">
        <v>3643</v>
      </c>
      <c r="L1027" t="s">
        <v>128</v>
      </c>
      <c r="M1027">
        <v>990</v>
      </c>
    </row>
    <row r="1028" spans="1:13" hidden="1" x14ac:dyDescent="0.45">
      <c r="A1028" s="195">
        <v>45423</v>
      </c>
      <c r="B1028" t="s">
        <v>3724</v>
      </c>
      <c r="C1028">
        <v>4</v>
      </c>
      <c r="D1028" s="87">
        <v>41098.800000000003</v>
      </c>
      <c r="E1028" s="87">
        <v>41098.800000000003</v>
      </c>
      <c r="F1028" t="s">
        <v>3725</v>
      </c>
      <c r="G1028" t="s">
        <v>3726</v>
      </c>
      <c r="H1028" t="s">
        <v>3727</v>
      </c>
      <c r="I1028" t="s">
        <v>3728</v>
      </c>
      <c r="K1028" t="s">
        <v>375</v>
      </c>
      <c r="L1028" t="s">
        <v>128</v>
      </c>
      <c r="M1028">
        <v>1453</v>
      </c>
    </row>
    <row r="1029" spans="1:13" hidden="1" x14ac:dyDescent="0.45">
      <c r="A1029" s="195">
        <v>45424</v>
      </c>
      <c r="B1029" t="s">
        <v>3729</v>
      </c>
      <c r="C1029">
        <v>2</v>
      </c>
      <c r="D1029" s="87">
        <v>2000</v>
      </c>
      <c r="E1029" s="87">
        <v>2000</v>
      </c>
      <c r="H1029" t="s">
        <v>3730</v>
      </c>
      <c r="L1029" t="s">
        <v>128</v>
      </c>
    </row>
    <row r="1030" spans="1:13" hidden="1" x14ac:dyDescent="0.45">
      <c r="A1030" s="195">
        <v>45424</v>
      </c>
      <c r="B1030" t="s">
        <v>3731</v>
      </c>
      <c r="C1030">
        <v>4</v>
      </c>
      <c r="D1030" s="87">
        <v>10672</v>
      </c>
      <c r="E1030" s="87">
        <v>10672</v>
      </c>
      <c r="F1030" t="s">
        <v>3732</v>
      </c>
      <c r="G1030" t="s">
        <v>3733</v>
      </c>
      <c r="H1030" t="s">
        <v>3734</v>
      </c>
      <c r="K1030" t="s">
        <v>3626</v>
      </c>
      <c r="L1030" t="s">
        <v>128</v>
      </c>
      <c r="M1030">
        <v>1486</v>
      </c>
    </row>
    <row r="1031" spans="1:13" hidden="1" x14ac:dyDescent="0.45">
      <c r="A1031" s="195">
        <v>45425</v>
      </c>
      <c r="B1031" t="s">
        <v>3735</v>
      </c>
      <c r="C1031">
        <v>2</v>
      </c>
      <c r="D1031" s="87">
        <v>300000</v>
      </c>
      <c r="E1031" s="87">
        <v>300000</v>
      </c>
      <c r="F1031" t="s">
        <v>3736</v>
      </c>
      <c r="H1031" t="s">
        <v>3737</v>
      </c>
      <c r="K1031" t="s">
        <v>3738</v>
      </c>
      <c r="L1031" t="s">
        <v>128</v>
      </c>
      <c r="M1031">
        <v>1488</v>
      </c>
    </row>
    <row r="1032" spans="1:13" hidden="1" x14ac:dyDescent="0.45">
      <c r="A1032" s="195">
        <v>45425</v>
      </c>
      <c r="B1032" t="s">
        <v>3739</v>
      </c>
      <c r="C1032">
        <v>4</v>
      </c>
      <c r="D1032" s="87">
        <v>55399.12</v>
      </c>
      <c r="E1032" s="87">
        <v>55399.12</v>
      </c>
      <c r="F1032" t="s">
        <v>3740</v>
      </c>
      <c r="H1032" t="s">
        <v>3741</v>
      </c>
      <c r="I1032" t="s">
        <v>208</v>
      </c>
      <c r="J1032" t="s">
        <v>2636</v>
      </c>
      <c r="L1032" t="s">
        <v>128</v>
      </c>
    </row>
    <row r="1033" spans="1:13" hidden="1" x14ac:dyDescent="0.45">
      <c r="A1033" s="195">
        <v>45425</v>
      </c>
      <c r="B1033" t="s">
        <v>3742</v>
      </c>
      <c r="C1033">
        <v>4</v>
      </c>
      <c r="D1033" s="87">
        <v>137146.1</v>
      </c>
      <c r="E1033" s="87">
        <v>137146.1</v>
      </c>
      <c r="F1033" t="s">
        <v>3743</v>
      </c>
      <c r="H1033" t="s">
        <v>3744</v>
      </c>
      <c r="I1033" t="s">
        <v>1915</v>
      </c>
      <c r="L1033" t="s">
        <v>128</v>
      </c>
    </row>
    <row r="1034" spans="1:13" hidden="1" x14ac:dyDescent="0.45">
      <c r="A1034" s="195">
        <v>45426</v>
      </c>
      <c r="B1034" t="s">
        <v>3745</v>
      </c>
      <c r="C1034">
        <v>2</v>
      </c>
      <c r="D1034" s="87">
        <v>68573.149999999994</v>
      </c>
      <c r="E1034" s="87">
        <v>68573.149999999994</v>
      </c>
      <c r="F1034" t="s">
        <v>3746</v>
      </c>
      <c r="H1034" t="s">
        <v>2549</v>
      </c>
      <c r="I1034" t="s">
        <v>1915</v>
      </c>
      <c r="K1034" t="s">
        <v>273</v>
      </c>
      <c r="L1034" t="s">
        <v>128</v>
      </c>
      <c r="M1034">
        <v>90</v>
      </c>
    </row>
    <row r="1035" spans="1:13" hidden="1" x14ac:dyDescent="0.45">
      <c r="A1035" s="195">
        <v>45426</v>
      </c>
      <c r="B1035" t="s">
        <v>3747</v>
      </c>
      <c r="C1035">
        <v>9</v>
      </c>
      <c r="D1035" s="87">
        <v>152984</v>
      </c>
      <c r="E1035" s="87">
        <v>152984</v>
      </c>
      <c r="F1035" t="s">
        <v>3748</v>
      </c>
      <c r="G1035">
        <v>500000015</v>
      </c>
      <c r="H1035" t="s">
        <v>3749</v>
      </c>
      <c r="I1035" t="s">
        <v>531</v>
      </c>
      <c r="K1035" t="s">
        <v>533</v>
      </c>
      <c r="L1035" t="s">
        <v>128</v>
      </c>
      <c r="M1035">
        <v>553</v>
      </c>
    </row>
    <row r="1036" spans="1:13" hidden="1" x14ac:dyDescent="0.45">
      <c r="A1036" s="195">
        <v>45426</v>
      </c>
      <c r="B1036" t="s">
        <v>3750</v>
      </c>
      <c r="C1036">
        <v>4</v>
      </c>
      <c r="D1036" s="87">
        <v>7000</v>
      </c>
      <c r="E1036" s="87">
        <v>7000</v>
      </c>
      <c r="F1036" t="s">
        <v>3751</v>
      </c>
      <c r="G1036" t="s">
        <v>3752</v>
      </c>
      <c r="H1036" t="s">
        <v>3753</v>
      </c>
      <c r="I1036" t="s">
        <v>3754</v>
      </c>
      <c r="K1036" t="s">
        <v>600</v>
      </c>
      <c r="L1036" t="s">
        <v>128</v>
      </c>
      <c r="M1036">
        <v>1224</v>
      </c>
    </row>
    <row r="1037" spans="1:13" hidden="1" x14ac:dyDescent="0.45">
      <c r="A1037" s="195">
        <v>45426</v>
      </c>
      <c r="B1037" t="s">
        <v>3755</v>
      </c>
      <c r="C1037">
        <v>4</v>
      </c>
      <c r="D1037" s="87">
        <v>4000</v>
      </c>
      <c r="E1037" s="87">
        <v>4000</v>
      </c>
      <c r="F1037" t="s">
        <v>3756</v>
      </c>
      <c r="G1037" t="s">
        <v>3757</v>
      </c>
      <c r="H1037" t="s">
        <v>3758</v>
      </c>
      <c r="K1037" t="s">
        <v>2219</v>
      </c>
      <c r="L1037" t="s">
        <v>128</v>
      </c>
      <c r="M1037">
        <v>1473</v>
      </c>
    </row>
    <row r="1038" spans="1:13" hidden="1" x14ac:dyDescent="0.45">
      <c r="A1038" s="195">
        <v>45426</v>
      </c>
      <c r="B1038" t="s">
        <v>3759</v>
      </c>
      <c r="C1038">
        <v>1</v>
      </c>
      <c r="D1038">
        <v>0</v>
      </c>
      <c r="E1038">
        <v>0</v>
      </c>
      <c r="F1038" t="s">
        <v>3760</v>
      </c>
      <c r="H1038" t="s">
        <v>397</v>
      </c>
      <c r="K1038" t="s">
        <v>398</v>
      </c>
      <c r="L1038" t="s">
        <v>128</v>
      </c>
      <c r="M1038">
        <v>706</v>
      </c>
    </row>
    <row r="1039" spans="1:13" hidden="1" x14ac:dyDescent="0.45">
      <c r="A1039" s="195">
        <v>45426</v>
      </c>
      <c r="B1039" t="s">
        <v>3761</v>
      </c>
      <c r="C1039">
        <v>1</v>
      </c>
      <c r="D1039">
        <v>0</v>
      </c>
      <c r="E1039">
        <v>0</v>
      </c>
      <c r="F1039" t="s">
        <v>3762</v>
      </c>
      <c r="H1039" t="s">
        <v>397</v>
      </c>
      <c r="K1039" t="s">
        <v>398</v>
      </c>
      <c r="L1039" t="s">
        <v>128</v>
      </c>
      <c r="M1039">
        <v>706</v>
      </c>
    </row>
    <row r="1040" spans="1:13" hidden="1" x14ac:dyDescent="0.45">
      <c r="A1040" s="195">
        <v>45426</v>
      </c>
      <c r="B1040" t="s">
        <v>3763</v>
      </c>
      <c r="C1040">
        <v>4</v>
      </c>
      <c r="D1040" s="87">
        <v>6280</v>
      </c>
      <c r="E1040" s="87">
        <v>6280</v>
      </c>
      <c r="F1040" t="s">
        <v>3764</v>
      </c>
      <c r="G1040" t="s">
        <v>3765</v>
      </c>
      <c r="H1040" t="s">
        <v>3766</v>
      </c>
      <c r="I1040" t="s">
        <v>3767</v>
      </c>
      <c r="K1040" t="s">
        <v>3768</v>
      </c>
      <c r="L1040" t="s">
        <v>128</v>
      </c>
      <c r="M1040">
        <v>1188</v>
      </c>
    </row>
    <row r="1041" spans="1:13" hidden="1" x14ac:dyDescent="0.45">
      <c r="A1041" s="195">
        <v>45426</v>
      </c>
      <c r="B1041" t="s">
        <v>3769</v>
      </c>
      <c r="C1041">
        <v>5</v>
      </c>
      <c r="D1041" s="87">
        <v>18538</v>
      </c>
      <c r="E1041" s="87">
        <v>18538</v>
      </c>
      <c r="F1041" t="s">
        <v>3770</v>
      </c>
      <c r="G1041" t="s">
        <v>3771</v>
      </c>
      <c r="H1041" t="s">
        <v>3772</v>
      </c>
      <c r="K1041" t="s">
        <v>2900</v>
      </c>
      <c r="L1041" t="s">
        <v>128</v>
      </c>
      <c r="M1041">
        <v>1084</v>
      </c>
    </row>
    <row r="1042" spans="1:13" hidden="1" x14ac:dyDescent="0.45">
      <c r="A1042" s="195">
        <v>45426</v>
      </c>
      <c r="B1042" t="s">
        <v>3773</v>
      </c>
      <c r="C1042">
        <v>5</v>
      </c>
      <c r="D1042" s="87">
        <v>9996</v>
      </c>
      <c r="E1042" s="87">
        <v>9996</v>
      </c>
      <c r="F1042" t="s">
        <v>3774</v>
      </c>
      <c r="G1042" t="s">
        <v>3771</v>
      </c>
      <c r="H1042" t="s">
        <v>3772</v>
      </c>
      <c r="K1042" t="s">
        <v>2464</v>
      </c>
      <c r="L1042" t="s">
        <v>128</v>
      </c>
      <c r="M1042">
        <v>736</v>
      </c>
    </row>
    <row r="1043" spans="1:13" hidden="1" x14ac:dyDescent="0.45">
      <c r="A1043" s="195">
        <v>45426</v>
      </c>
      <c r="B1043" t="s">
        <v>3775</v>
      </c>
      <c r="C1043">
        <v>6</v>
      </c>
      <c r="D1043" s="87">
        <v>58434</v>
      </c>
      <c r="E1043" s="87">
        <v>58434</v>
      </c>
      <c r="F1043" t="s">
        <v>3776</v>
      </c>
      <c r="G1043" t="s">
        <v>3771</v>
      </c>
      <c r="H1043" t="s">
        <v>3772</v>
      </c>
      <c r="K1043" t="s">
        <v>920</v>
      </c>
      <c r="L1043" t="s">
        <v>128</v>
      </c>
      <c r="M1043">
        <v>1002</v>
      </c>
    </row>
    <row r="1044" spans="1:13" hidden="1" x14ac:dyDescent="0.45">
      <c r="A1044" s="195">
        <v>45426</v>
      </c>
      <c r="B1044" t="s">
        <v>3777</v>
      </c>
      <c r="C1044">
        <v>39</v>
      </c>
      <c r="D1044" s="87">
        <v>689930</v>
      </c>
      <c r="E1044" s="87">
        <v>689930</v>
      </c>
      <c r="F1044" t="s">
        <v>3778</v>
      </c>
      <c r="G1044" t="s">
        <v>3771</v>
      </c>
      <c r="H1044" t="s">
        <v>3772</v>
      </c>
      <c r="K1044" t="s">
        <v>920</v>
      </c>
      <c r="L1044" t="s">
        <v>128</v>
      </c>
      <c r="M1044">
        <v>1002</v>
      </c>
    </row>
    <row r="1045" spans="1:13" hidden="1" x14ac:dyDescent="0.45">
      <c r="A1045" s="195">
        <v>45426</v>
      </c>
      <c r="B1045" t="s">
        <v>3779</v>
      </c>
      <c r="C1045">
        <v>4</v>
      </c>
      <c r="D1045" s="87">
        <v>16124</v>
      </c>
      <c r="E1045" s="87">
        <v>16124</v>
      </c>
      <c r="F1045" t="s">
        <v>3780</v>
      </c>
      <c r="G1045" t="s">
        <v>3781</v>
      </c>
      <c r="H1045" t="s">
        <v>3782</v>
      </c>
      <c r="I1045" t="s">
        <v>3783</v>
      </c>
      <c r="K1045" t="s">
        <v>3697</v>
      </c>
      <c r="L1045" t="s">
        <v>128</v>
      </c>
      <c r="M1045">
        <v>850</v>
      </c>
    </row>
    <row r="1046" spans="1:13" hidden="1" x14ac:dyDescent="0.45">
      <c r="A1046" s="195">
        <v>45426</v>
      </c>
      <c r="B1046" t="s">
        <v>3784</v>
      </c>
      <c r="C1046">
        <v>4</v>
      </c>
      <c r="D1046" s="87">
        <v>32132</v>
      </c>
      <c r="E1046" s="87">
        <v>32132</v>
      </c>
      <c r="F1046" t="s">
        <v>3785</v>
      </c>
      <c r="G1046" t="s">
        <v>3786</v>
      </c>
      <c r="H1046" t="s">
        <v>3787</v>
      </c>
      <c r="I1046" t="s">
        <v>3622</v>
      </c>
      <c r="K1046" t="s">
        <v>3697</v>
      </c>
      <c r="L1046" t="s">
        <v>128</v>
      </c>
      <c r="M1046">
        <v>850</v>
      </c>
    </row>
    <row r="1047" spans="1:13" hidden="1" x14ac:dyDescent="0.45">
      <c r="A1047" s="195">
        <v>45426</v>
      </c>
      <c r="B1047" t="s">
        <v>3788</v>
      </c>
      <c r="C1047">
        <v>5</v>
      </c>
      <c r="D1047" s="87">
        <v>12222</v>
      </c>
      <c r="E1047" s="87">
        <v>12222</v>
      </c>
      <c r="F1047" t="s">
        <v>3789</v>
      </c>
      <c r="G1047" t="s">
        <v>3771</v>
      </c>
      <c r="H1047" t="s">
        <v>3772</v>
      </c>
      <c r="K1047" t="s">
        <v>936</v>
      </c>
      <c r="L1047" t="s">
        <v>128</v>
      </c>
      <c r="M1047">
        <v>1376</v>
      </c>
    </row>
    <row r="1048" spans="1:13" hidden="1" x14ac:dyDescent="0.45">
      <c r="A1048" s="195">
        <v>45426</v>
      </c>
      <c r="B1048" t="s">
        <v>3790</v>
      </c>
      <c r="C1048">
        <v>4</v>
      </c>
      <c r="D1048" s="87">
        <v>8000</v>
      </c>
      <c r="E1048" s="87">
        <v>8000</v>
      </c>
      <c r="F1048" t="s">
        <v>3791</v>
      </c>
      <c r="G1048" t="s">
        <v>3792</v>
      </c>
      <c r="H1048" t="s">
        <v>3793</v>
      </c>
      <c r="I1048" t="s">
        <v>3794</v>
      </c>
      <c r="K1048" t="s">
        <v>554</v>
      </c>
      <c r="L1048" t="s">
        <v>128</v>
      </c>
      <c r="M1048">
        <v>359</v>
      </c>
    </row>
    <row r="1049" spans="1:13" hidden="1" x14ac:dyDescent="0.45">
      <c r="A1049" s="195">
        <v>45426</v>
      </c>
      <c r="B1049" t="s">
        <v>3795</v>
      </c>
      <c r="C1049">
        <v>4</v>
      </c>
      <c r="D1049" s="87">
        <v>6712</v>
      </c>
      <c r="E1049" s="87">
        <v>6712</v>
      </c>
      <c r="F1049" t="s">
        <v>3796</v>
      </c>
      <c r="G1049" t="s">
        <v>3797</v>
      </c>
      <c r="H1049" t="s">
        <v>3798</v>
      </c>
      <c r="K1049" t="s">
        <v>3799</v>
      </c>
      <c r="L1049" t="s">
        <v>128</v>
      </c>
      <c r="M1049">
        <v>1249</v>
      </c>
    </row>
    <row r="1050" spans="1:13" hidden="1" x14ac:dyDescent="0.45">
      <c r="A1050" s="195">
        <v>45426</v>
      </c>
      <c r="B1050" t="s">
        <v>3800</v>
      </c>
      <c r="C1050">
        <v>4</v>
      </c>
      <c r="D1050" s="87">
        <v>21576</v>
      </c>
      <c r="E1050" s="87">
        <v>21576</v>
      </c>
      <c r="F1050" t="s">
        <v>3801</v>
      </c>
      <c r="G1050" t="s">
        <v>3802</v>
      </c>
      <c r="H1050" t="s">
        <v>3803</v>
      </c>
      <c r="I1050" t="s">
        <v>3804</v>
      </c>
      <c r="K1050" t="s">
        <v>3805</v>
      </c>
      <c r="L1050" t="s">
        <v>128</v>
      </c>
      <c r="M1050">
        <v>1489</v>
      </c>
    </row>
    <row r="1051" spans="1:13" hidden="1" x14ac:dyDescent="0.45">
      <c r="A1051" s="195">
        <v>45427</v>
      </c>
      <c r="B1051" t="s">
        <v>3806</v>
      </c>
      <c r="C1051">
        <v>2</v>
      </c>
      <c r="D1051">
        <v>700</v>
      </c>
      <c r="E1051">
        <v>700</v>
      </c>
      <c r="H1051" t="s">
        <v>3807</v>
      </c>
      <c r="L1051" t="s">
        <v>128</v>
      </c>
    </row>
    <row r="1052" spans="1:13" hidden="1" x14ac:dyDescent="0.45">
      <c r="A1052" s="195">
        <v>45427</v>
      </c>
      <c r="B1052" t="s">
        <v>3808</v>
      </c>
      <c r="C1052">
        <v>2</v>
      </c>
      <c r="D1052" s="87">
        <v>2032</v>
      </c>
      <c r="E1052" s="87">
        <v>2032</v>
      </c>
      <c r="F1052" t="s">
        <v>3809</v>
      </c>
      <c r="H1052" t="s">
        <v>3810</v>
      </c>
      <c r="I1052" t="s">
        <v>531</v>
      </c>
      <c r="K1052" t="s">
        <v>1317</v>
      </c>
      <c r="L1052" t="s">
        <v>128</v>
      </c>
      <c r="M1052">
        <v>1375</v>
      </c>
    </row>
    <row r="1053" spans="1:13" hidden="1" x14ac:dyDescent="0.45">
      <c r="A1053" s="195">
        <v>45427</v>
      </c>
      <c r="B1053" t="s">
        <v>3811</v>
      </c>
      <c r="C1053">
        <v>4</v>
      </c>
      <c r="D1053" s="87">
        <v>3000</v>
      </c>
      <c r="E1053" s="87">
        <v>3000</v>
      </c>
      <c r="F1053" t="s">
        <v>3812</v>
      </c>
      <c r="G1053" t="s">
        <v>3813</v>
      </c>
      <c r="H1053" t="s">
        <v>3814</v>
      </c>
      <c r="I1053" t="s">
        <v>2950</v>
      </c>
      <c r="K1053" t="s">
        <v>596</v>
      </c>
      <c r="L1053" t="s">
        <v>128</v>
      </c>
      <c r="M1053">
        <v>1416</v>
      </c>
    </row>
    <row r="1054" spans="1:13" hidden="1" x14ac:dyDescent="0.45">
      <c r="A1054" s="195">
        <v>45427</v>
      </c>
      <c r="B1054" t="s">
        <v>3815</v>
      </c>
      <c r="C1054">
        <v>2</v>
      </c>
      <c r="D1054" s="87">
        <v>1500</v>
      </c>
      <c r="E1054" s="87">
        <v>1500</v>
      </c>
      <c r="H1054" t="s">
        <v>268</v>
      </c>
      <c r="L1054" t="s">
        <v>128</v>
      </c>
    </row>
    <row r="1055" spans="1:13" hidden="1" x14ac:dyDescent="0.45">
      <c r="A1055" s="195">
        <v>45427</v>
      </c>
      <c r="B1055" t="s">
        <v>3816</v>
      </c>
      <c r="C1055">
        <v>2</v>
      </c>
      <c r="D1055" s="87">
        <v>7467.96</v>
      </c>
      <c r="E1055" s="87">
        <v>7467.96</v>
      </c>
      <c r="H1055" t="s">
        <v>268</v>
      </c>
      <c r="L1055" t="s">
        <v>128</v>
      </c>
    </row>
    <row r="1056" spans="1:13" hidden="1" x14ac:dyDescent="0.45">
      <c r="A1056" s="195">
        <v>45427</v>
      </c>
      <c r="B1056" t="s">
        <v>3817</v>
      </c>
      <c r="C1056">
        <v>2</v>
      </c>
      <c r="D1056">
        <v>175</v>
      </c>
      <c r="E1056">
        <v>175</v>
      </c>
      <c r="H1056" t="s">
        <v>268</v>
      </c>
      <c r="L1056" t="s">
        <v>128</v>
      </c>
    </row>
    <row r="1057" spans="1:13" hidden="1" x14ac:dyDescent="0.45">
      <c r="A1057" s="195">
        <v>45428</v>
      </c>
      <c r="B1057" t="s">
        <v>3818</v>
      </c>
      <c r="C1057">
        <v>2</v>
      </c>
      <c r="D1057" s="87">
        <v>14320</v>
      </c>
      <c r="E1057" s="87">
        <v>14320</v>
      </c>
      <c r="H1057" t="s">
        <v>3819</v>
      </c>
      <c r="L1057" t="s">
        <v>128</v>
      </c>
    </row>
    <row r="1058" spans="1:13" hidden="1" x14ac:dyDescent="0.45">
      <c r="A1058" s="195">
        <v>45428</v>
      </c>
      <c r="B1058" t="s">
        <v>3820</v>
      </c>
      <c r="C1058">
        <v>3</v>
      </c>
      <c r="D1058" s="87">
        <v>88384</v>
      </c>
      <c r="E1058" s="87">
        <v>88384</v>
      </c>
      <c r="F1058" t="s">
        <v>3821</v>
      </c>
      <c r="H1058" t="s">
        <v>3822</v>
      </c>
      <c r="I1058" t="s">
        <v>3823</v>
      </c>
      <c r="K1058" t="s">
        <v>854</v>
      </c>
      <c r="L1058" t="s">
        <v>128</v>
      </c>
      <c r="M1058">
        <v>3</v>
      </c>
    </row>
    <row r="1059" spans="1:13" hidden="1" x14ac:dyDescent="0.45">
      <c r="A1059" s="195">
        <v>45428</v>
      </c>
      <c r="B1059" t="s">
        <v>3824</v>
      </c>
      <c r="C1059">
        <v>4</v>
      </c>
      <c r="D1059" s="87">
        <v>56904</v>
      </c>
      <c r="E1059" s="87">
        <v>56904</v>
      </c>
      <c r="F1059" t="s">
        <v>3825</v>
      </c>
      <c r="G1059">
        <v>500000008</v>
      </c>
      <c r="H1059" t="s">
        <v>3826</v>
      </c>
      <c r="K1059" t="s">
        <v>424</v>
      </c>
      <c r="L1059" t="s">
        <v>128</v>
      </c>
      <c r="M1059">
        <v>112</v>
      </c>
    </row>
    <row r="1060" spans="1:13" hidden="1" x14ac:dyDescent="0.45">
      <c r="A1060" s="195">
        <v>45428</v>
      </c>
      <c r="B1060" t="s">
        <v>3827</v>
      </c>
      <c r="C1060">
        <v>4</v>
      </c>
      <c r="D1060" s="87">
        <v>7000</v>
      </c>
      <c r="E1060" s="87">
        <v>7000</v>
      </c>
      <c r="F1060" t="s">
        <v>3828</v>
      </c>
      <c r="G1060" t="s">
        <v>3829</v>
      </c>
      <c r="H1060" t="s">
        <v>3830</v>
      </c>
      <c r="K1060" t="s">
        <v>3831</v>
      </c>
      <c r="L1060" t="s">
        <v>128</v>
      </c>
      <c r="M1060">
        <v>485</v>
      </c>
    </row>
    <row r="1061" spans="1:13" hidden="1" x14ac:dyDescent="0.45">
      <c r="A1061" s="195">
        <v>45428</v>
      </c>
      <c r="B1061" t="s">
        <v>3832</v>
      </c>
      <c r="C1061">
        <v>4</v>
      </c>
      <c r="D1061" s="87">
        <v>2771</v>
      </c>
      <c r="E1061" s="87">
        <v>2771</v>
      </c>
      <c r="F1061" t="s">
        <v>3833</v>
      </c>
      <c r="G1061" t="s">
        <v>3834</v>
      </c>
      <c r="H1061" t="s">
        <v>3690</v>
      </c>
      <c r="I1061" t="s">
        <v>3835</v>
      </c>
      <c r="J1061" t="s">
        <v>3836</v>
      </c>
      <c r="K1061" t="s">
        <v>1509</v>
      </c>
      <c r="L1061" t="s">
        <v>128</v>
      </c>
      <c r="M1061">
        <v>18</v>
      </c>
    </row>
    <row r="1062" spans="1:13" hidden="1" x14ac:dyDescent="0.45">
      <c r="A1062" s="195">
        <v>45428</v>
      </c>
      <c r="B1062" t="s">
        <v>3837</v>
      </c>
      <c r="C1062">
        <v>4</v>
      </c>
      <c r="D1062" s="87">
        <v>4800</v>
      </c>
      <c r="E1062" s="87">
        <v>4800</v>
      </c>
      <c r="F1062" t="s">
        <v>3838</v>
      </c>
      <c r="G1062" t="s">
        <v>3839</v>
      </c>
      <c r="H1062" t="s">
        <v>3840</v>
      </c>
      <c r="K1062" t="s">
        <v>2127</v>
      </c>
      <c r="L1062" t="s">
        <v>128</v>
      </c>
      <c r="M1062">
        <v>1469</v>
      </c>
    </row>
    <row r="1063" spans="1:13" hidden="1" x14ac:dyDescent="0.45">
      <c r="A1063" s="195">
        <v>45428</v>
      </c>
      <c r="B1063" t="s">
        <v>3841</v>
      </c>
      <c r="C1063">
        <v>4</v>
      </c>
      <c r="D1063" s="87">
        <v>2000</v>
      </c>
      <c r="E1063" s="87">
        <v>2000</v>
      </c>
      <c r="F1063" t="s">
        <v>3842</v>
      </c>
      <c r="G1063" t="s">
        <v>3843</v>
      </c>
      <c r="H1063" t="s">
        <v>724</v>
      </c>
      <c r="K1063" t="s">
        <v>3844</v>
      </c>
      <c r="L1063" t="s">
        <v>128</v>
      </c>
      <c r="M1063">
        <v>1192</v>
      </c>
    </row>
    <row r="1064" spans="1:13" hidden="1" x14ac:dyDescent="0.45">
      <c r="A1064" s="195">
        <v>45428</v>
      </c>
      <c r="B1064" t="s">
        <v>3845</v>
      </c>
      <c r="C1064">
        <v>4</v>
      </c>
      <c r="D1064" s="87">
        <v>3000</v>
      </c>
      <c r="E1064" s="87">
        <v>3000</v>
      </c>
      <c r="F1064" t="s">
        <v>3846</v>
      </c>
      <c r="G1064" t="s">
        <v>3847</v>
      </c>
      <c r="H1064" t="s">
        <v>2737</v>
      </c>
      <c r="K1064" t="s">
        <v>3848</v>
      </c>
      <c r="L1064" t="s">
        <v>128</v>
      </c>
      <c r="M1064">
        <v>135</v>
      </c>
    </row>
    <row r="1065" spans="1:13" hidden="1" x14ac:dyDescent="0.45">
      <c r="A1065" s="195">
        <v>45428</v>
      </c>
      <c r="B1065" t="s">
        <v>3849</v>
      </c>
      <c r="C1065">
        <v>2</v>
      </c>
      <c r="D1065" s="87">
        <v>9550</v>
      </c>
      <c r="E1065" s="87">
        <v>9550</v>
      </c>
      <c r="H1065" t="s">
        <v>268</v>
      </c>
      <c r="L1065" t="s">
        <v>128</v>
      </c>
    </row>
    <row r="1066" spans="1:13" hidden="1" x14ac:dyDescent="0.45">
      <c r="A1066" s="195">
        <v>45429</v>
      </c>
      <c r="B1066" t="s">
        <v>3850</v>
      </c>
      <c r="C1066">
        <v>2</v>
      </c>
      <c r="D1066" s="87">
        <v>27699.58</v>
      </c>
      <c r="E1066" s="87">
        <v>27699.58</v>
      </c>
      <c r="F1066" t="s">
        <v>3851</v>
      </c>
      <c r="H1066" t="s">
        <v>2549</v>
      </c>
      <c r="I1066" t="s">
        <v>615</v>
      </c>
      <c r="J1066" t="s">
        <v>2636</v>
      </c>
      <c r="K1066" t="s">
        <v>273</v>
      </c>
      <c r="L1066" t="s">
        <v>128</v>
      </c>
      <c r="M1066">
        <v>90</v>
      </c>
    </row>
    <row r="1067" spans="1:13" hidden="1" x14ac:dyDescent="0.45">
      <c r="A1067" s="195">
        <v>45429</v>
      </c>
      <c r="B1067" t="s">
        <v>3852</v>
      </c>
      <c r="C1067">
        <v>4</v>
      </c>
      <c r="D1067" s="87">
        <v>20684</v>
      </c>
      <c r="E1067" s="87">
        <v>20684</v>
      </c>
      <c r="F1067" t="s">
        <v>3853</v>
      </c>
      <c r="G1067">
        <v>500000009</v>
      </c>
      <c r="H1067" t="s">
        <v>3854</v>
      </c>
      <c r="I1067" t="s">
        <v>3823</v>
      </c>
      <c r="K1067" t="s">
        <v>463</v>
      </c>
      <c r="L1067" t="s">
        <v>128</v>
      </c>
      <c r="M1067">
        <v>705</v>
      </c>
    </row>
    <row r="1068" spans="1:13" hidden="1" x14ac:dyDescent="0.45">
      <c r="A1068" s="195">
        <v>45429</v>
      </c>
      <c r="B1068" t="s">
        <v>3855</v>
      </c>
      <c r="C1068">
        <v>7</v>
      </c>
      <c r="D1068" s="87">
        <v>60000</v>
      </c>
      <c r="E1068" s="87">
        <v>60000</v>
      </c>
      <c r="F1068" t="s">
        <v>3856</v>
      </c>
      <c r="G1068" t="s">
        <v>3857</v>
      </c>
      <c r="H1068" t="s">
        <v>3858</v>
      </c>
      <c r="K1068" t="s">
        <v>486</v>
      </c>
      <c r="L1068" t="s">
        <v>128</v>
      </c>
      <c r="M1068">
        <v>1113</v>
      </c>
    </row>
    <row r="1069" spans="1:13" hidden="1" x14ac:dyDescent="0.45">
      <c r="A1069" s="195">
        <v>45429</v>
      </c>
      <c r="B1069" t="s">
        <v>3859</v>
      </c>
      <c r="C1069">
        <v>4</v>
      </c>
      <c r="D1069" s="87">
        <v>198038</v>
      </c>
      <c r="E1069" s="87">
        <v>198038</v>
      </c>
      <c r="F1069" t="s">
        <v>3860</v>
      </c>
      <c r="G1069" t="s">
        <v>3861</v>
      </c>
      <c r="H1069" t="s">
        <v>2881</v>
      </c>
      <c r="I1069" t="s">
        <v>3862</v>
      </c>
      <c r="K1069" t="s">
        <v>463</v>
      </c>
      <c r="L1069" t="s">
        <v>128</v>
      </c>
      <c r="M1069">
        <v>705</v>
      </c>
    </row>
    <row r="1070" spans="1:13" hidden="1" x14ac:dyDescent="0.45">
      <c r="A1070" s="195">
        <v>45430</v>
      </c>
      <c r="B1070" t="s">
        <v>3863</v>
      </c>
      <c r="C1070">
        <v>2</v>
      </c>
      <c r="D1070" s="87">
        <v>10000</v>
      </c>
      <c r="E1070" s="87">
        <v>10000</v>
      </c>
      <c r="F1070" t="s">
        <v>3864</v>
      </c>
      <c r="H1070" t="s">
        <v>3865</v>
      </c>
      <c r="K1070" t="s">
        <v>1418</v>
      </c>
      <c r="L1070" t="s">
        <v>128</v>
      </c>
      <c r="M1070">
        <v>220</v>
      </c>
    </row>
    <row r="1071" spans="1:13" hidden="1" x14ac:dyDescent="0.45">
      <c r="A1071" s="195">
        <v>45430</v>
      </c>
      <c r="B1071" t="s">
        <v>3866</v>
      </c>
      <c r="C1071">
        <v>4</v>
      </c>
      <c r="D1071" s="87">
        <v>5000</v>
      </c>
      <c r="E1071" s="87">
        <v>5000</v>
      </c>
      <c r="F1071" t="s">
        <v>3867</v>
      </c>
      <c r="G1071" t="s">
        <v>3868</v>
      </c>
      <c r="H1071" t="s">
        <v>724</v>
      </c>
      <c r="K1071" t="s">
        <v>766</v>
      </c>
      <c r="L1071" t="s">
        <v>128</v>
      </c>
      <c r="M1071">
        <v>1303</v>
      </c>
    </row>
    <row r="1072" spans="1:13" hidden="1" x14ac:dyDescent="0.45">
      <c r="A1072" s="195">
        <v>45432</v>
      </c>
      <c r="B1072" t="s">
        <v>3869</v>
      </c>
      <c r="C1072">
        <v>4</v>
      </c>
      <c r="D1072" s="87">
        <v>4000</v>
      </c>
      <c r="E1072" s="87">
        <v>4000</v>
      </c>
      <c r="F1072" t="s">
        <v>3870</v>
      </c>
      <c r="G1072" t="s">
        <v>3871</v>
      </c>
      <c r="H1072" t="s">
        <v>724</v>
      </c>
      <c r="K1072" t="s">
        <v>3872</v>
      </c>
      <c r="L1072" t="s">
        <v>128</v>
      </c>
      <c r="M1072">
        <v>825</v>
      </c>
    </row>
    <row r="1073" spans="1:13" hidden="1" x14ac:dyDescent="0.45">
      <c r="A1073" s="195">
        <v>45433</v>
      </c>
      <c r="B1073" t="s">
        <v>3873</v>
      </c>
      <c r="C1073">
        <v>5</v>
      </c>
      <c r="D1073" s="87">
        <v>8087.14</v>
      </c>
      <c r="E1073" s="87">
        <v>8087.14</v>
      </c>
      <c r="F1073" t="s">
        <v>3874</v>
      </c>
      <c r="G1073" t="s">
        <v>3875</v>
      </c>
      <c r="H1073" t="s">
        <v>3876</v>
      </c>
      <c r="K1073" t="s">
        <v>431</v>
      </c>
      <c r="L1073" t="s">
        <v>128</v>
      </c>
      <c r="M1073">
        <v>58</v>
      </c>
    </row>
    <row r="1074" spans="1:13" hidden="1" x14ac:dyDescent="0.45">
      <c r="A1074" s="195">
        <v>45433</v>
      </c>
      <c r="B1074" t="s">
        <v>3877</v>
      </c>
      <c r="C1074">
        <v>4</v>
      </c>
      <c r="D1074" s="87">
        <v>3000</v>
      </c>
      <c r="E1074" s="87">
        <v>3000</v>
      </c>
      <c r="F1074" t="s">
        <v>3878</v>
      </c>
      <c r="G1074" t="s">
        <v>3879</v>
      </c>
      <c r="H1074" t="s">
        <v>882</v>
      </c>
      <c r="K1074" t="s">
        <v>887</v>
      </c>
      <c r="L1074" t="s">
        <v>128</v>
      </c>
      <c r="M1074">
        <v>1279</v>
      </c>
    </row>
    <row r="1075" spans="1:13" hidden="1" x14ac:dyDescent="0.45">
      <c r="A1075" s="195">
        <v>45434</v>
      </c>
      <c r="B1075" t="s">
        <v>3880</v>
      </c>
      <c r="C1075">
        <v>2</v>
      </c>
      <c r="D1075">
        <v>580</v>
      </c>
      <c r="E1075">
        <v>580</v>
      </c>
      <c r="H1075" t="s">
        <v>3881</v>
      </c>
      <c r="L1075" t="s">
        <v>128</v>
      </c>
    </row>
    <row r="1076" spans="1:13" hidden="1" x14ac:dyDescent="0.45">
      <c r="A1076" s="195">
        <v>45434</v>
      </c>
      <c r="B1076" t="s">
        <v>3882</v>
      </c>
      <c r="C1076">
        <v>2</v>
      </c>
      <c r="D1076" s="87">
        <v>10996.15</v>
      </c>
      <c r="E1076" s="87">
        <v>10996.15</v>
      </c>
      <c r="F1076" t="s">
        <v>3883</v>
      </c>
      <c r="H1076" t="s">
        <v>2549</v>
      </c>
      <c r="I1076" t="s">
        <v>3667</v>
      </c>
      <c r="K1076" t="s">
        <v>273</v>
      </c>
      <c r="L1076" t="s">
        <v>128</v>
      </c>
      <c r="M1076">
        <v>90</v>
      </c>
    </row>
    <row r="1077" spans="1:13" hidden="1" x14ac:dyDescent="0.45">
      <c r="A1077" s="195">
        <v>45434</v>
      </c>
      <c r="B1077" t="s">
        <v>3884</v>
      </c>
      <c r="C1077">
        <v>6</v>
      </c>
      <c r="D1077" s="87">
        <v>4360852.4000000004</v>
      </c>
      <c r="E1077" s="87">
        <v>4360852.4000000004</v>
      </c>
      <c r="F1077" t="s">
        <v>3885</v>
      </c>
      <c r="G1077">
        <v>500000018</v>
      </c>
      <c r="H1077" t="s">
        <v>3886</v>
      </c>
      <c r="I1077" t="s">
        <v>3404</v>
      </c>
      <c r="K1077" t="s">
        <v>1850</v>
      </c>
      <c r="L1077" t="s">
        <v>128</v>
      </c>
      <c r="M1077">
        <v>1390</v>
      </c>
    </row>
    <row r="1078" spans="1:13" hidden="1" x14ac:dyDescent="0.45">
      <c r="A1078" s="195">
        <v>45434</v>
      </c>
      <c r="B1078" t="s">
        <v>3887</v>
      </c>
      <c r="C1078">
        <v>2</v>
      </c>
      <c r="D1078" s="87">
        <v>10357.02</v>
      </c>
      <c r="E1078" s="87">
        <v>10357.02</v>
      </c>
      <c r="F1078" t="s">
        <v>3888</v>
      </c>
      <c r="H1078" t="s">
        <v>3889</v>
      </c>
      <c r="I1078" t="s">
        <v>3404</v>
      </c>
      <c r="K1078" t="s">
        <v>234</v>
      </c>
      <c r="L1078" t="s">
        <v>128</v>
      </c>
      <c r="M1078">
        <v>89</v>
      </c>
    </row>
    <row r="1079" spans="1:13" hidden="1" x14ac:dyDescent="0.45">
      <c r="A1079" s="195">
        <v>45434</v>
      </c>
      <c r="B1079" t="s">
        <v>3890</v>
      </c>
      <c r="C1079">
        <v>2</v>
      </c>
      <c r="D1079">
        <v>905</v>
      </c>
      <c r="E1079">
        <v>905</v>
      </c>
      <c r="F1079" t="s">
        <v>3891</v>
      </c>
      <c r="H1079" t="s">
        <v>3892</v>
      </c>
      <c r="K1079" t="s">
        <v>854</v>
      </c>
      <c r="L1079" t="s">
        <v>128</v>
      </c>
      <c r="M1079">
        <v>3</v>
      </c>
    </row>
    <row r="1080" spans="1:13" hidden="1" x14ac:dyDescent="0.45">
      <c r="A1080" s="195">
        <v>45434</v>
      </c>
      <c r="B1080" t="s">
        <v>3893</v>
      </c>
      <c r="C1080">
        <v>2</v>
      </c>
      <c r="D1080" s="87">
        <v>1579.9</v>
      </c>
      <c r="E1080" s="87">
        <v>1579.9</v>
      </c>
      <c r="F1080" t="s">
        <v>3894</v>
      </c>
      <c r="H1080" t="s">
        <v>3895</v>
      </c>
      <c r="K1080" t="s">
        <v>234</v>
      </c>
      <c r="L1080" t="s">
        <v>128</v>
      </c>
      <c r="M1080">
        <v>89</v>
      </c>
    </row>
    <row r="1081" spans="1:13" hidden="1" x14ac:dyDescent="0.45">
      <c r="A1081" s="195">
        <v>45434</v>
      </c>
      <c r="B1081" t="s">
        <v>3896</v>
      </c>
      <c r="C1081">
        <v>4</v>
      </c>
      <c r="D1081" s="87">
        <v>1400</v>
      </c>
      <c r="E1081" s="87">
        <v>1400</v>
      </c>
      <c r="F1081" t="s">
        <v>3897</v>
      </c>
      <c r="G1081" t="s">
        <v>3898</v>
      </c>
      <c r="H1081" t="s">
        <v>686</v>
      </c>
      <c r="I1081" t="s">
        <v>687</v>
      </c>
      <c r="K1081" t="s">
        <v>688</v>
      </c>
      <c r="L1081" t="s">
        <v>128</v>
      </c>
      <c r="M1081">
        <v>195</v>
      </c>
    </row>
    <row r="1082" spans="1:13" hidden="1" x14ac:dyDescent="0.45">
      <c r="A1082" s="195">
        <v>45434</v>
      </c>
      <c r="B1082" t="s">
        <v>3899</v>
      </c>
      <c r="C1082">
        <v>2</v>
      </c>
      <c r="D1082" s="87">
        <v>1360</v>
      </c>
      <c r="E1082" s="87">
        <v>1360</v>
      </c>
      <c r="F1082" t="s">
        <v>3900</v>
      </c>
      <c r="H1082" t="s">
        <v>3901</v>
      </c>
      <c r="K1082" t="s">
        <v>234</v>
      </c>
      <c r="L1082" t="s">
        <v>128</v>
      </c>
      <c r="M1082">
        <v>89</v>
      </c>
    </row>
    <row r="1083" spans="1:13" hidden="1" x14ac:dyDescent="0.45">
      <c r="A1083" s="195">
        <v>45434</v>
      </c>
      <c r="B1083" t="s">
        <v>3902</v>
      </c>
      <c r="C1083">
        <v>4</v>
      </c>
      <c r="D1083" s="87">
        <v>1000</v>
      </c>
      <c r="E1083" s="87">
        <v>1000</v>
      </c>
      <c r="F1083" t="s">
        <v>3903</v>
      </c>
      <c r="H1083" t="s">
        <v>3904</v>
      </c>
      <c r="K1083" t="s">
        <v>854</v>
      </c>
      <c r="L1083" t="s">
        <v>128</v>
      </c>
      <c r="M1083">
        <v>3</v>
      </c>
    </row>
    <row r="1084" spans="1:13" hidden="1" x14ac:dyDescent="0.45">
      <c r="A1084" s="195">
        <v>45434</v>
      </c>
      <c r="B1084" t="s">
        <v>3905</v>
      </c>
      <c r="C1084">
        <v>3</v>
      </c>
      <c r="D1084">
        <v>800</v>
      </c>
      <c r="E1084">
        <v>800</v>
      </c>
      <c r="F1084" t="s">
        <v>3906</v>
      </c>
      <c r="H1084" t="s">
        <v>3907</v>
      </c>
      <c r="K1084" t="s">
        <v>854</v>
      </c>
      <c r="L1084" t="s">
        <v>128</v>
      </c>
      <c r="M1084">
        <v>3</v>
      </c>
    </row>
    <row r="1085" spans="1:13" hidden="1" x14ac:dyDescent="0.45">
      <c r="A1085" s="195">
        <v>45434</v>
      </c>
      <c r="B1085" t="s">
        <v>3908</v>
      </c>
      <c r="C1085">
        <v>4</v>
      </c>
      <c r="D1085" s="87">
        <v>9280</v>
      </c>
      <c r="E1085" s="87">
        <v>9280</v>
      </c>
      <c r="F1085" t="s">
        <v>3909</v>
      </c>
      <c r="G1085" t="s">
        <v>3910</v>
      </c>
      <c r="H1085" t="s">
        <v>3911</v>
      </c>
      <c r="K1085" t="s">
        <v>405</v>
      </c>
      <c r="L1085" t="s">
        <v>128</v>
      </c>
      <c r="M1085">
        <v>790</v>
      </c>
    </row>
    <row r="1086" spans="1:13" hidden="1" x14ac:dyDescent="0.45">
      <c r="A1086" s="195">
        <v>45434</v>
      </c>
      <c r="B1086" t="s">
        <v>3912</v>
      </c>
      <c r="C1086">
        <v>4</v>
      </c>
      <c r="D1086" s="87">
        <v>4000</v>
      </c>
      <c r="E1086" s="87">
        <v>4000</v>
      </c>
      <c r="F1086" t="s">
        <v>3913</v>
      </c>
      <c r="G1086" t="s">
        <v>3914</v>
      </c>
      <c r="H1086" t="s">
        <v>1671</v>
      </c>
      <c r="K1086" t="s">
        <v>3291</v>
      </c>
      <c r="L1086" t="s">
        <v>128</v>
      </c>
      <c r="M1086">
        <v>491</v>
      </c>
    </row>
    <row r="1087" spans="1:13" hidden="1" x14ac:dyDescent="0.45">
      <c r="A1087" s="195">
        <v>45434</v>
      </c>
      <c r="B1087" t="s">
        <v>3915</v>
      </c>
      <c r="C1087">
        <v>4</v>
      </c>
      <c r="D1087" s="87">
        <v>3000</v>
      </c>
      <c r="E1087" s="87">
        <v>3000</v>
      </c>
      <c r="F1087" t="s">
        <v>3916</v>
      </c>
      <c r="G1087" t="s">
        <v>3917</v>
      </c>
      <c r="H1087" t="s">
        <v>3032</v>
      </c>
      <c r="K1087" t="s">
        <v>3918</v>
      </c>
      <c r="L1087" t="s">
        <v>128</v>
      </c>
      <c r="M1087">
        <v>15</v>
      </c>
    </row>
    <row r="1088" spans="1:13" hidden="1" x14ac:dyDescent="0.45">
      <c r="A1088" s="195">
        <v>45434</v>
      </c>
      <c r="B1088" t="s">
        <v>3919</v>
      </c>
      <c r="C1088">
        <v>2</v>
      </c>
      <c r="D1088" s="87">
        <v>1891.5</v>
      </c>
      <c r="E1088" s="87">
        <v>1891.5</v>
      </c>
      <c r="F1088" t="s">
        <v>3920</v>
      </c>
      <c r="H1088" t="s">
        <v>3895</v>
      </c>
      <c r="K1088" t="s">
        <v>234</v>
      </c>
      <c r="L1088" t="s">
        <v>128</v>
      </c>
      <c r="M1088">
        <v>89</v>
      </c>
    </row>
    <row r="1089" spans="1:13" hidden="1" x14ac:dyDescent="0.45">
      <c r="A1089" s="195">
        <v>45434</v>
      </c>
      <c r="B1089" t="s">
        <v>3921</v>
      </c>
      <c r="C1089">
        <v>2</v>
      </c>
      <c r="D1089" s="87">
        <v>2277.42</v>
      </c>
      <c r="E1089" s="87">
        <v>2277.42</v>
      </c>
      <c r="F1089" t="s">
        <v>3922</v>
      </c>
      <c r="H1089" t="s">
        <v>3895</v>
      </c>
      <c r="K1089" t="s">
        <v>234</v>
      </c>
      <c r="L1089" t="s">
        <v>128</v>
      </c>
      <c r="M1089">
        <v>89</v>
      </c>
    </row>
    <row r="1090" spans="1:13" hidden="1" x14ac:dyDescent="0.45">
      <c r="A1090" s="195">
        <v>45435</v>
      </c>
      <c r="B1090" t="s">
        <v>3923</v>
      </c>
      <c r="C1090">
        <v>4</v>
      </c>
      <c r="D1090" s="87">
        <v>400000</v>
      </c>
      <c r="E1090" s="87">
        <v>400000</v>
      </c>
      <c r="F1090" t="s">
        <v>3924</v>
      </c>
      <c r="H1090" t="s">
        <v>3925</v>
      </c>
      <c r="I1090" t="s">
        <v>3926</v>
      </c>
      <c r="L1090" t="s">
        <v>128</v>
      </c>
    </row>
    <row r="1091" spans="1:13" hidden="1" x14ac:dyDescent="0.45">
      <c r="A1091" s="195">
        <v>45436</v>
      </c>
      <c r="B1091" t="s">
        <v>3927</v>
      </c>
      <c r="C1091">
        <v>4</v>
      </c>
      <c r="D1091" s="87">
        <v>12706</v>
      </c>
      <c r="E1091" s="87">
        <v>12706</v>
      </c>
      <c r="F1091" t="s">
        <v>3928</v>
      </c>
      <c r="G1091" t="s">
        <v>3929</v>
      </c>
      <c r="H1091" t="s">
        <v>3930</v>
      </c>
      <c r="K1091" t="s">
        <v>3931</v>
      </c>
      <c r="L1091" t="s">
        <v>128</v>
      </c>
      <c r="M1091">
        <v>1329</v>
      </c>
    </row>
    <row r="1092" spans="1:13" hidden="1" x14ac:dyDescent="0.45">
      <c r="A1092" s="195">
        <v>45439</v>
      </c>
      <c r="B1092" t="s">
        <v>3932</v>
      </c>
      <c r="C1092">
        <v>4</v>
      </c>
      <c r="D1092" s="87">
        <v>6439.9</v>
      </c>
      <c r="E1092" s="87">
        <v>6439.9</v>
      </c>
      <c r="F1092" t="s">
        <v>3933</v>
      </c>
      <c r="H1092" t="s">
        <v>3934</v>
      </c>
      <c r="I1092" t="s">
        <v>2555</v>
      </c>
      <c r="L1092" t="s">
        <v>128</v>
      </c>
    </row>
    <row r="1093" spans="1:13" hidden="1" x14ac:dyDescent="0.45">
      <c r="A1093" s="195">
        <v>45440</v>
      </c>
      <c r="B1093" t="s">
        <v>3935</v>
      </c>
      <c r="C1093">
        <v>4</v>
      </c>
      <c r="D1093" s="87">
        <v>3922.1</v>
      </c>
      <c r="E1093" s="87">
        <v>3922.1</v>
      </c>
      <c r="F1093" t="s">
        <v>3936</v>
      </c>
      <c r="G1093" t="s">
        <v>3937</v>
      </c>
      <c r="H1093" t="s">
        <v>3938</v>
      </c>
      <c r="I1093" t="s">
        <v>2282</v>
      </c>
      <c r="K1093" t="s">
        <v>3939</v>
      </c>
      <c r="L1093" t="s">
        <v>128</v>
      </c>
      <c r="M1093">
        <v>1226</v>
      </c>
    </row>
    <row r="1094" spans="1:13" hidden="1" x14ac:dyDescent="0.45">
      <c r="A1094" s="195">
        <v>45440</v>
      </c>
      <c r="B1094" t="s">
        <v>3940</v>
      </c>
      <c r="C1094">
        <v>4</v>
      </c>
      <c r="D1094" s="87">
        <v>154788.14000000001</v>
      </c>
      <c r="E1094" s="87">
        <v>154788.14000000001</v>
      </c>
      <c r="F1094" t="s">
        <v>3941</v>
      </c>
      <c r="H1094" t="s">
        <v>3942</v>
      </c>
      <c r="I1094" t="s">
        <v>1813</v>
      </c>
      <c r="L1094" t="s">
        <v>128</v>
      </c>
    </row>
    <row r="1095" spans="1:13" hidden="1" x14ac:dyDescent="0.45">
      <c r="A1095" s="195">
        <v>45440</v>
      </c>
      <c r="B1095" t="s">
        <v>3943</v>
      </c>
      <c r="C1095">
        <v>4</v>
      </c>
      <c r="D1095" s="87">
        <v>3974.64</v>
      </c>
      <c r="E1095" s="87">
        <v>3974.64</v>
      </c>
      <c r="F1095" t="s">
        <v>3944</v>
      </c>
      <c r="H1095" t="s">
        <v>3945</v>
      </c>
      <c r="I1095" t="s">
        <v>2632</v>
      </c>
      <c r="L1095" t="s">
        <v>128</v>
      </c>
    </row>
    <row r="1096" spans="1:13" hidden="1" x14ac:dyDescent="0.45">
      <c r="A1096" s="195">
        <v>45440</v>
      </c>
      <c r="B1096" t="s">
        <v>3946</v>
      </c>
      <c r="C1096">
        <v>2</v>
      </c>
      <c r="D1096" s="87">
        <v>5175</v>
      </c>
      <c r="E1096" s="87">
        <v>5175</v>
      </c>
      <c r="H1096" t="s">
        <v>268</v>
      </c>
      <c r="L1096" t="s">
        <v>128</v>
      </c>
    </row>
    <row r="1097" spans="1:13" hidden="1" x14ac:dyDescent="0.45">
      <c r="A1097" s="195">
        <v>45441</v>
      </c>
      <c r="B1097" t="s">
        <v>3947</v>
      </c>
      <c r="C1097">
        <v>2</v>
      </c>
      <c r="D1097" s="87">
        <v>76906.899999999994</v>
      </c>
      <c r="E1097" s="87">
        <v>76906.899999999994</v>
      </c>
      <c r="F1097" t="s">
        <v>3948</v>
      </c>
      <c r="H1097" t="s">
        <v>2549</v>
      </c>
      <c r="I1097" t="s">
        <v>1813</v>
      </c>
      <c r="K1097" t="s">
        <v>273</v>
      </c>
      <c r="L1097" t="s">
        <v>128</v>
      </c>
      <c r="M1097">
        <v>90</v>
      </c>
    </row>
    <row r="1098" spans="1:13" hidden="1" x14ac:dyDescent="0.45">
      <c r="A1098" s="195">
        <v>45441</v>
      </c>
      <c r="B1098" t="s">
        <v>3949</v>
      </c>
      <c r="C1098">
        <v>4</v>
      </c>
      <c r="D1098" s="87">
        <v>1400</v>
      </c>
      <c r="E1098" s="87">
        <v>1400</v>
      </c>
      <c r="F1098" t="s">
        <v>3950</v>
      </c>
      <c r="G1098" t="s">
        <v>3951</v>
      </c>
      <c r="H1098" t="s">
        <v>686</v>
      </c>
      <c r="I1098" t="s">
        <v>687</v>
      </c>
      <c r="K1098" t="s">
        <v>688</v>
      </c>
      <c r="L1098" t="s">
        <v>128</v>
      </c>
      <c r="M1098">
        <v>195</v>
      </c>
    </row>
    <row r="1099" spans="1:13" hidden="1" x14ac:dyDescent="0.45">
      <c r="A1099" s="195">
        <v>45441</v>
      </c>
      <c r="B1099" t="s">
        <v>3952</v>
      </c>
      <c r="C1099">
        <v>4</v>
      </c>
      <c r="D1099">
        <v>520.02</v>
      </c>
      <c r="E1099">
        <v>520.02</v>
      </c>
      <c r="F1099" t="s">
        <v>3953</v>
      </c>
      <c r="G1099" t="s">
        <v>3954</v>
      </c>
      <c r="H1099" t="s">
        <v>3955</v>
      </c>
      <c r="I1099" t="s">
        <v>3956</v>
      </c>
      <c r="K1099" t="s">
        <v>3939</v>
      </c>
      <c r="L1099" t="s">
        <v>128</v>
      </c>
      <c r="M1099">
        <v>1226</v>
      </c>
    </row>
    <row r="1100" spans="1:13" hidden="1" x14ac:dyDescent="0.45">
      <c r="A1100" s="195">
        <v>45441</v>
      </c>
      <c r="B1100" t="s">
        <v>3957</v>
      </c>
      <c r="C1100">
        <v>10</v>
      </c>
      <c r="D1100" s="87">
        <v>5580</v>
      </c>
      <c r="E1100" s="87">
        <v>5580</v>
      </c>
      <c r="F1100" t="s">
        <v>3958</v>
      </c>
      <c r="G1100" t="s">
        <v>3959</v>
      </c>
      <c r="H1100" t="s">
        <v>3960</v>
      </c>
      <c r="I1100" t="s">
        <v>3961</v>
      </c>
      <c r="K1100" t="s">
        <v>1553</v>
      </c>
      <c r="L1100" t="s">
        <v>128</v>
      </c>
      <c r="M1100">
        <v>1156</v>
      </c>
    </row>
    <row r="1101" spans="1:13" hidden="1" x14ac:dyDescent="0.45">
      <c r="A1101" s="195">
        <v>45442</v>
      </c>
      <c r="B1101" t="s">
        <v>3962</v>
      </c>
      <c r="C1101">
        <v>2</v>
      </c>
      <c r="D1101" s="87">
        <v>2032</v>
      </c>
      <c r="E1101" s="87">
        <v>2032</v>
      </c>
      <c r="F1101" t="s">
        <v>3963</v>
      </c>
      <c r="H1101" t="s">
        <v>3964</v>
      </c>
      <c r="I1101" t="s">
        <v>531</v>
      </c>
      <c r="K1101" t="s">
        <v>1418</v>
      </c>
      <c r="L1101" t="s">
        <v>128</v>
      </c>
      <c r="M1101">
        <v>220</v>
      </c>
    </row>
    <row r="1102" spans="1:13" hidden="1" x14ac:dyDescent="0.45">
      <c r="A1102" s="195">
        <v>45442</v>
      </c>
      <c r="B1102" t="s">
        <v>3965</v>
      </c>
      <c r="C1102">
        <v>4</v>
      </c>
      <c r="D1102" s="87">
        <v>2920</v>
      </c>
      <c r="E1102" s="87">
        <v>2920</v>
      </c>
      <c r="F1102" t="s">
        <v>3966</v>
      </c>
      <c r="G1102">
        <v>500000013</v>
      </c>
      <c r="H1102" t="s">
        <v>3967</v>
      </c>
      <c r="I1102" t="s">
        <v>531</v>
      </c>
      <c r="K1102" t="s">
        <v>1613</v>
      </c>
      <c r="L1102" t="s">
        <v>128</v>
      </c>
      <c r="M1102">
        <v>205</v>
      </c>
    </row>
    <row r="1103" spans="1:13" hidden="1" x14ac:dyDescent="0.45">
      <c r="A1103" s="195">
        <v>45442</v>
      </c>
      <c r="B1103" t="s">
        <v>3968</v>
      </c>
      <c r="C1103">
        <v>4</v>
      </c>
      <c r="D1103" s="87">
        <v>3000</v>
      </c>
      <c r="E1103" s="87">
        <v>3000</v>
      </c>
      <c r="F1103" t="s">
        <v>3969</v>
      </c>
      <c r="G1103" t="s">
        <v>3970</v>
      </c>
      <c r="H1103" t="s">
        <v>3971</v>
      </c>
      <c r="I1103" t="s">
        <v>3972</v>
      </c>
      <c r="K1103" t="s">
        <v>596</v>
      </c>
      <c r="L1103" t="s">
        <v>128</v>
      </c>
      <c r="M1103">
        <v>1416</v>
      </c>
    </row>
    <row r="1104" spans="1:13" hidden="1" x14ac:dyDescent="0.45">
      <c r="A1104" s="195">
        <v>45442</v>
      </c>
      <c r="B1104" t="s">
        <v>3973</v>
      </c>
      <c r="C1104">
        <v>4</v>
      </c>
      <c r="D1104" s="87">
        <v>5320</v>
      </c>
      <c r="E1104" s="87">
        <v>5320</v>
      </c>
      <c r="F1104" t="s">
        <v>3974</v>
      </c>
      <c r="G1104" t="s">
        <v>3975</v>
      </c>
      <c r="H1104" t="s">
        <v>3976</v>
      </c>
      <c r="I1104" t="s">
        <v>1324</v>
      </c>
      <c r="K1104" t="s">
        <v>3598</v>
      </c>
      <c r="L1104" t="s">
        <v>128</v>
      </c>
      <c r="M1104">
        <v>1479</v>
      </c>
    </row>
    <row r="1105" spans="1:13" hidden="1" x14ac:dyDescent="0.45">
      <c r="A1105" s="195">
        <v>45442</v>
      </c>
      <c r="B1105" t="s">
        <v>3977</v>
      </c>
      <c r="C1105">
        <v>4</v>
      </c>
      <c r="D1105" s="87">
        <v>6280</v>
      </c>
      <c r="E1105" s="87">
        <v>6280</v>
      </c>
      <c r="F1105" t="s">
        <v>3978</v>
      </c>
      <c r="G1105" t="s">
        <v>3979</v>
      </c>
      <c r="H1105" t="s">
        <v>3980</v>
      </c>
      <c r="I1105" t="s">
        <v>3981</v>
      </c>
      <c r="K1105" t="s">
        <v>3768</v>
      </c>
      <c r="L1105" t="s">
        <v>128</v>
      </c>
      <c r="M1105">
        <v>1188</v>
      </c>
    </row>
    <row r="1106" spans="1:13" hidden="1" x14ac:dyDescent="0.45">
      <c r="A1106" s="195">
        <v>45442</v>
      </c>
      <c r="B1106" t="s">
        <v>3982</v>
      </c>
      <c r="C1106">
        <v>4</v>
      </c>
      <c r="D1106" s="87">
        <v>7000</v>
      </c>
      <c r="E1106" s="87">
        <v>7000</v>
      </c>
      <c r="F1106" t="s">
        <v>3983</v>
      </c>
      <c r="G1106" t="s">
        <v>3984</v>
      </c>
      <c r="H1106" t="s">
        <v>3985</v>
      </c>
      <c r="I1106" t="s">
        <v>3986</v>
      </c>
      <c r="K1106" t="s">
        <v>600</v>
      </c>
      <c r="L1106" t="s">
        <v>128</v>
      </c>
      <c r="M1106">
        <v>1224</v>
      </c>
    </row>
    <row r="1107" spans="1:13" hidden="1" x14ac:dyDescent="0.45">
      <c r="A1107" s="195">
        <v>45442</v>
      </c>
      <c r="B1107" t="s">
        <v>3987</v>
      </c>
      <c r="C1107">
        <v>4</v>
      </c>
      <c r="D1107" s="87">
        <v>6000</v>
      </c>
      <c r="E1107" s="87">
        <v>6000</v>
      </c>
      <c r="F1107" t="s">
        <v>3988</v>
      </c>
      <c r="G1107" t="s">
        <v>3989</v>
      </c>
      <c r="H1107" t="s">
        <v>1172</v>
      </c>
      <c r="K1107" t="s">
        <v>1667</v>
      </c>
      <c r="L1107" t="s">
        <v>128</v>
      </c>
      <c r="M1107">
        <v>186</v>
      </c>
    </row>
    <row r="1108" spans="1:13" hidden="1" x14ac:dyDescent="0.45">
      <c r="A1108" s="195">
        <v>45442</v>
      </c>
      <c r="B1108" t="s">
        <v>3990</v>
      </c>
      <c r="C1108">
        <v>4</v>
      </c>
      <c r="D1108" s="87">
        <v>4000</v>
      </c>
      <c r="E1108" s="87">
        <v>4000</v>
      </c>
      <c r="F1108" t="s">
        <v>3991</v>
      </c>
      <c r="G1108" t="s">
        <v>3992</v>
      </c>
      <c r="H1108" t="s">
        <v>1172</v>
      </c>
      <c r="K1108" t="s">
        <v>1663</v>
      </c>
      <c r="L1108" t="s">
        <v>128</v>
      </c>
      <c r="M1108">
        <v>274</v>
      </c>
    </row>
    <row r="1109" spans="1:13" hidden="1" x14ac:dyDescent="0.45">
      <c r="A1109" s="195">
        <v>45442</v>
      </c>
      <c r="B1109" t="s">
        <v>3993</v>
      </c>
      <c r="C1109">
        <v>13</v>
      </c>
      <c r="D1109" s="87">
        <v>25450.799999999999</v>
      </c>
      <c r="E1109" s="87">
        <v>25450.799999999999</v>
      </c>
      <c r="F1109" t="s">
        <v>3994</v>
      </c>
      <c r="G1109" t="s">
        <v>3995</v>
      </c>
      <c r="H1109" t="s">
        <v>265</v>
      </c>
      <c r="K1109" t="s">
        <v>1357</v>
      </c>
      <c r="L1109" t="s">
        <v>128</v>
      </c>
      <c r="M1109">
        <v>264</v>
      </c>
    </row>
    <row r="1110" spans="1:13" hidden="1" x14ac:dyDescent="0.45">
      <c r="A1110" s="195">
        <v>45442</v>
      </c>
      <c r="B1110" t="s">
        <v>3996</v>
      </c>
      <c r="C1110">
        <v>4</v>
      </c>
      <c r="D1110" s="87">
        <v>5000</v>
      </c>
      <c r="E1110" s="87">
        <v>5000</v>
      </c>
      <c r="F1110" t="s">
        <v>3997</v>
      </c>
      <c r="G1110" t="s">
        <v>3998</v>
      </c>
      <c r="H1110" t="s">
        <v>3032</v>
      </c>
      <c r="K1110" t="s">
        <v>3999</v>
      </c>
      <c r="L1110" t="s">
        <v>128</v>
      </c>
      <c r="M1110">
        <v>973</v>
      </c>
    </row>
    <row r="1111" spans="1:13" hidden="1" x14ac:dyDescent="0.45">
      <c r="A1111" s="195">
        <v>45442</v>
      </c>
      <c r="B1111" t="s">
        <v>4000</v>
      </c>
      <c r="C1111">
        <v>11</v>
      </c>
      <c r="D1111" s="87">
        <v>20968</v>
      </c>
      <c r="E1111" s="87">
        <v>20968</v>
      </c>
      <c r="H1111" t="s">
        <v>4001</v>
      </c>
      <c r="L1111" t="s">
        <v>128</v>
      </c>
    </row>
    <row r="1112" spans="1:13" hidden="1" x14ac:dyDescent="0.45">
      <c r="A1112" s="195">
        <v>45443</v>
      </c>
      <c r="B1112" t="s">
        <v>4002</v>
      </c>
      <c r="C1112">
        <v>2</v>
      </c>
      <c r="D1112" s="87">
        <v>156832</v>
      </c>
      <c r="E1112" s="87">
        <v>156832</v>
      </c>
      <c r="H1112" t="s">
        <v>4003</v>
      </c>
      <c r="L1112" t="s">
        <v>173</v>
      </c>
    </row>
    <row r="1113" spans="1:13" hidden="1" x14ac:dyDescent="0.45">
      <c r="A1113" s="195">
        <v>45443</v>
      </c>
      <c r="B1113" t="s">
        <v>4004</v>
      </c>
      <c r="C1113">
        <v>2</v>
      </c>
      <c r="D1113" s="87">
        <v>400000</v>
      </c>
      <c r="E1113" s="87">
        <v>400000</v>
      </c>
      <c r="F1113" t="s">
        <v>4005</v>
      </c>
      <c r="H1113" t="s">
        <v>2549</v>
      </c>
      <c r="I1113" t="s">
        <v>815</v>
      </c>
      <c r="K1113" t="s">
        <v>273</v>
      </c>
      <c r="L1113" t="s">
        <v>128</v>
      </c>
      <c r="M1113">
        <v>90</v>
      </c>
    </row>
    <row r="1114" spans="1:13" hidden="1" x14ac:dyDescent="0.45">
      <c r="A1114" s="195">
        <v>45443</v>
      </c>
      <c r="B1114" t="s">
        <v>4006</v>
      </c>
      <c r="C1114">
        <v>4</v>
      </c>
      <c r="D1114" s="87">
        <v>3762.68</v>
      </c>
      <c r="E1114" s="87">
        <v>3762.68</v>
      </c>
      <c r="F1114" t="s">
        <v>4007</v>
      </c>
      <c r="H1114" t="s">
        <v>4008</v>
      </c>
      <c r="I1114" t="s">
        <v>815</v>
      </c>
      <c r="K1114" t="s">
        <v>279</v>
      </c>
      <c r="L1114" t="s">
        <v>128</v>
      </c>
      <c r="M1114">
        <v>732</v>
      </c>
    </row>
    <row r="1115" spans="1:13" hidden="1" x14ac:dyDescent="0.45">
      <c r="A1115" s="195">
        <v>45443</v>
      </c>
      <c r="B1115" t="s">
        <v>4009</v>
      </c>
      <c r="C1115">
        <v>2</v>
      </c>
      <c r="D1115" s="87">
        <v>248135.4</v>
      </c>
      <c r="E1115" s="87">
        <v>248135.4</v>
      </c>
      <c r="F1115" t="s">
        <v>4010</v>
      </c>
      <c r="H1115" t="s">
        <v>2549</v>
      </c>
      <c r="I1115" t="s">
        <v>993</v>
      </c>
      <c r="K1115" t="s">
        <v>273</v>
      </c>
      <c r="L1115" t="s">
        <v>128</v>
      </c>
      <c r="M1115">
        <v>90</v>
      </c>
    </row>
    <row r="1116" spans="1:13" hidden="1" x14ac:dyDescent="0.45">
      <c r="A1116" s="195">
        <v>45443</v>
      </c>
      <c r="B1116" t="s">
        <v>4011</v>
      </c>
      <c r="C1116">
        <v>9</v>
      </c>
      <c r="D1116" s="87">
        <v>153576</v>
      </c>
      <c r="E1116" s="87">
        <v>153576</v>
      </c>
      <c r="F1116" t="s">
        <v>4012</v>
      </c>
      <c r="G1116">
        <v>500000016</v>
      </c>
      <c r="H1116" t="s">
        <v>4013</v>
      </c>
      <c r="I1116" t="s">
        <v>531</v>
      </c>
      <c r="K1116" t="s">
        <v>533</v>
      </c>
      <c r="L1116" t="s">
        <v>128</v>
      </c>
      <c r="M1116">
        <v>553</v>
      </c>
    </row>
    <row r="1117" spans="1:13" hidden="1" x14ac:dyDescent="0.45">
      <c r="A1117" s="195">
        <v>45443</v>
      </c>
      <c r="B1117" t="s">
        <v>4014</v>
      </c>
      <c r="C1117">
        <v>6</v>
      </c>
      <c r="D1117" s="87">
        <v>313664</v>
      </c>
      <c r="E1117" s="87">
        <v>313664</v>
      </c>
      <c r="F1117" t="s">
        <v>4015</v>
      </c>
      <c r="G1117">
        <v>500000017</v>
      </c>
      <c r="H1117" t="s">
        <v>4016</v>
      </c>
      <c r="I1117" t="s">
        <v>531</v>
      </c>
      <c r="K1117" t="s">
        <v>2804</v>
      </c>
      <c r="L1117" t="s">
        <v>128</v>
      </c>
      <c r="M1117">
        <v>1348</v>
      </c>
    </row>
    <row r="1118" spans="1:13" hidden="1" x14ac:dyDescent="0.45">
      <c r="A1118" s="195">
        <v>45443</v>
      </c>
      <c r="B1118" t="s">
        <v>4017</v>
      </c>
      <c r="C1118">
        <v>2</v>
      </c>
      <c r="D1118" s="87">
        <v>154397.04999999999</v>
      </c>
      <c r="E1118" s="87">
        <v>154397.04999999999</v>
      </c>
      <c r="F1118" t="s">
        <v>4018</v>
      </c>
      <c r="H1118" t="s">
        <v>4019</v>
      </c>
      <c r="I1118" t="s">
        <v>3404</v>
      </c>
      <c r="K1118" t="s">
        <v>2804</v>
      </c>
      <c r="L1118" t="s">
        <v>128</v>
      </c>
      <c r="M1118">
        <v>1348</v>
      </c>
    </row>
    <row r="1119" spans="1:13" hidden="1" x14ac:dyDescent="0.45">
      <c r="A1119" s="195">
        <v>45443</v>
      </c>
      <c r="B1119" t="s">
        <v>4020</v>
      </c>
      <c r="C1119">
        <v>4</v>
      </c>
      <c r="D1119" s="87">
        <v>5000</v>
      </c>
      <c r="E1119" s="87">
        <v>5000</v>
      </c>
      <c r="F1119" t="s">
        <v>4021</v>
      </c>
      <c r="G1119" t="s">
        <v>4022</v>
      </c>
      <c r="H1119" t="s">
        <v>719</v>
      </c>
      <c r="K1119" t="s">
        <v>3017</v>
      </c>
      <c r="L1119" t="s">
        <v>128</v>
      </c>
      <c r="M1119">
        <v>1484</v>
      </c>
    </row>
    <row r="1120" spans="1:13" hidden="1" x14ac:dyDescent="0.45">
      <c r="A1120" s="195">
        <v>45443</v>
      </c>
      <c r="B1120" t="s">
        <v>4023</v>
      </c>
      <c r="C1120">
        <v>4</v>
      </c>
      <c r="D1120" s="87">
        <v>6000</v>
      </c>
      <c r="E1120" s="87">
        <v>6000</v>
      </c>
      <c r="F1120" t="s">
        <v>4024</v>
      </c>
      <c r="G1120" t="s">
        <v>4025</v>
      </c>
      <c r="H1120" t="s">
        <v>719</v>
      </c>
      <c r="K1120" t="s">
        <v>3147</v>
      </c>
      <c r="L1120" t="s">
        <v>128</v>
      </c>
      <c r="M1120">
        <v>534</v>
      </c>
    </row>
    <row r="1121" spans="1:13" hidden="1" x14ac:dyDescent="0.45">
      <c r="A1121" s="195">
        <v>45443</v>
      </c>
      <c r="B1121" t="s">
        <v>4026</v>
      </c>
      <c r="C1121">
        <v>4</v>
      </c>
      <c r="D1121" s="87">
        <v>4350</v>
      </c>
      <c r="E1121" s="87">
        <v>4350</v>
      </c>
      <c r="F1121" t="s">
        <v>4027</v>
      </c>
      <c r="G1121" t="s">
        <v>4028</v>
      </c>
      <c r="H1121" t="s">
        <v>719</v>
      </c>
      <c r="K1121" t="s">
        <v>4029</v>
      </c>
      <c r="L1121" t="s">
        <v>128</v>
      </c>
      <c r="M1121">
        <v>1485</v>
      </c>
    </row>
    <row r="1122" spans="1:13" hidden="1" x14ac:dyDescent="0.45">
      <c r="A1122" s="195">
        <v>45443</v>
      </c>
      <c r="B1122" t="s">
        <v>4030</v>
      </c>
      <c r="C1122">
        <v>5</v>
      </c>
      <c r="D1122" s="87">
        <v>14798</v>
      </c>
      <c r="E1122" s="87">
        <v>14798</v>
      </c>
      <c r="F1122" t="s">
        <v>4031</v>
      </c>
      <c r="G1122" t="s">
        <v>4032</v>
      </c>
      <c r="H1122" t="s">
        <v>4033</v>
      </c>
      <c r="K1122" t="s">
        <v>3234</v>
      </c>
      <c r="L1122" t="s">
        <v>128</v>
      </c>
      <c r="M1122">
        <v>1139</v>
      </c>
    </row>
    <row r="1123" spans="1:13" hidden="1" x14ac:dyDescent="0.45">
      <c r="A1123" s="195">
        <v>45443</v>
      </c>
      <c r="B1123" t="s">
        <v>4034</v>
      </c>
      <c r="C1123">
        <v>6</v>
      </c>
      <c r="D1123" s="87">
        <v>25608</v>
      </c>
      <c r="E1123" s="87">
        <v>25608</v>
      </c>
      <c r="F1123" t="s">
        <v>4035</v>
      </c>
      <c r="G1123" t="s">
        <v>4032</v>
      </c>
      <c r="H1123" t="s">
        <v>4033</v>
      </c>
      <c r="K1123" t="s">
        <v>1357</v>
      </c>
      <c r="L1123" t="s">
        <v>128</v>
      </c>
      <c r="M1123">
        <v>264</v>
      </c>
    </row>
    <row r="1124" spans="1:13" hidden="1" x14ac:dyDescent="0.45">
      <c r="A1124" s="195">
        <v>45443</v>
      </c>
      <c r="B1124" t="s">
        <v>4036</v>
      </c>
      <c r="C1124">
        <v>5</v>
      </c>
      <c r="D1124" s="87">
        <v>8470</v>
      </c>
      <c r="E1124" s="87">
        <v>8470</v>
      </c>
      <c r="F1124" t="s">
        <v>4037</v>
      </c>
      <c r="G1124" t="s">
        <v>4032</v>
      </c>
      <c r="H1124" t="s">
        <v>4033</v>
      </c>
      <c r="K1124" t="s">
        <v>2897</v>
      </c>
      <c r="L1124" t="s">
        <v>128</v>
      </c>
      <c r="M1124">
        <v>1124</v>
      </c>
    </row>
    <row r="1125" spans="1:13" hidden="1" x14ac:dyDescent="0.45">
      <c r="A1125" s="195">
        <v>45443</v>
      </c>
      <c r="B1125" t="s">
        <v>4038</v>
      </c>
      <c r="C1125">
        <v>37</v>
      </c>
      <c r="D1125" s="87">
        <v>726518</v>
      </c>
      <c r="E1125" s="87">
        <v>726518</v>
      </c>
      <c r="F1125" t="s">
        <v>4039</v>
      </c>
      <c r="G1125" t="s">
        <v>4032</v>
      </c>
      <c r="H1125" t="s">
        <v>4033</v>
      </c>
      <c r="K1125" t="s">
        <v>920</v>
      </c>
      <c r="L1125" t="s">
        <v>128</v>
      </c>
      <c r="M1125">
        <v>1002</v>
      </c>
    </row>
    <row r="1126" spans="1:13" hidden="1" x14ac:dyDescent="0.45">
      <c r="A1126" s="195">
        <v>45443</v>
      </c>
      <c r="B1126" t="s">
        <v>4040</v>
      </c>
      <c r="C1126">
        <v>5</v>
      </c>
      <c r="D1126" s="87">
        <v>12222</v>
      </c>
      <c r="E1126" s="87">
        <v>12222</v>
      </c>
      <c r="F1126" t="s">
        <v>4041</v>
      </c>
      <c r="G1126" t="s">
        <v>4032</v>
      </c>
      <c r="H1126" t="s">
        <v>4033</v>
      </c>
      <c r="K1126" t="s">
        <v>936</v>
      </c>
      <c r="L1126" t="s">
        <v>128</v>
      </c>
      <c r="M1126">
        <v>1376</v>
      </c>
    </row>
    <row r="1127" spans="1:13" hidden="1" x14ac:dyDescent="0.45">
      <c r="A1127" s="195">
        <v>45443</v>
      </c>
      <c r="B1127" t="s">
        <v>4042</v>
      </c>
      <c r="C1127">
        <v>4</v>
      </c>
      <c r="D1127" s="87">
        <v>26356</v>
      </c>
      <c r="E1127" s="87">
        <v>26356</v>
      </c>
      <c r="F1127" t="s">
        <v>4043</v>
      </c>
      <c r="G1127" t="s">
        <v>4044</v>
      </c>
      <c r="H1127" t="s">
        <v>4045</v>
      </c>
      <c r="K1127" t="s">
        <v>463</v>
      </c>
      <c r="L1127" t="s">
        <v>128</v>
      </c>
      <c r="M1127">
        <v>705</v>
      </c>
    </row>
    <row r="1128" spans="1:13" hidden="1" x14ac:dyDescent="0.45">
      <c r="A1128" s="195">
        <v>45443</v>
      </c>
      <c r="B1128" t="s">
        <v>4046</v>
      </c>
      <c r="C1128">
        <v>4</v>
      </c>
      <c r="D1128" s="87">
        <v>10138</v>
      </c>
      <c r="E1128" s="87">
        <v>10138</v>
      </c>
      <c r="F1128" t="s">
        <v>4047</v>
      </c>
      <c r="G1128" t="s">
        <v>4048</v>
      </c>
      <c r="H1128" t="s">
        <v>4049</v>
      </c>
      <c r="I1128" t="s">
        <v>4050</v>
      </c>
      <c r="K1128" t="s">
        <v>463</v>
      </c>
      <c r="L1128" t="s">
        <v>128</v>
      </c>
      <c r="M1128">
        <v>705</v>
      </c>
    </row>
    <row r="1129" spans="1:13" hidden="1" x14ac:dyDescent="0.45">
      <c r="A1129" s="195">
        <v>45443</v>
      </c>
      <c r="B1129" t="s">
        <v>4051</v>
      </c>
      <c r="C1129">
        <v>4</v>
      </c>
      <c r="D1129">
        <v>202</v>
      </c>
      <c r="E1129">
        <v>202</v>
      </c>
      <c r="F1129" t="s">
        <v>4052</v>
      </c>
      <c r="G1129" t="s">
        <v>4053</v>
      </c>
      <c r="H1129" t="s">
        <v>4045</v>
      </c>
      <c r="K1129" t="s">
        <v>463</v>
      </c>
      <c r="L1129" t="s">
        <v>128</v>
      </c>
      <c r="M1129">
        <v>705</v>
      </c>
    </row>
    <row r="1130" spans="1:13" hidden="1" x14ac:dyDescent="0.45">
      <c r="A1130" s="195">
        <v>45443</v>
      </c>
      <c r="B1130" t="s">
        <v>4054</v>
      </c>
      <c r="C1130">
        <v>4</v>
      </c>
      <c r="D1130" s="87">
        <v>5646</v>
      </c>
      <c r="E1130" s="87">
        <v>5646</v>
      </c>
      <c r="F1130" t="s">
        <v>4055</v>
      </c>
      <c r="G1130" t="s">
        <v>4056</v>
      </c>
      <c r="H1130" t="s">
        <v>4045</v>
      </c>
      <c r="I1130" t="s">
        <v>4057</v>
      </c>
      <c r="K1130" t="s">
        <v>463</v>
      </c>
      <c r="L1130" t="s">
        <v>128</v>
      </c>
      <c r="M1130">
        <v>705</v>
      </c>
    </row>
    <row r="1131" spans="1:13" hidden="1" x14ac:dyDescent="0.45">
      <c r="A1131" s="195">
        <v>45443</v>
      </c>
      <c r="B1131" t="s">
        <v>4058</v>
      </c>
      <c r="C1131">
        <v>4</v>
      </c>
      <c r="D1131" s="87">
        <v>15372</v>
      </c>
      <c r="E1131" s="87">
        <v>15372</v>
      </c>
      <c r="F1131" t="s">
        <v>4059</v>
      </c>
      <c r="G1131" t="s">
        <v>4060</v>
      </c>
      <c r="H1131" t="s">
        <v>4045</v>
      </c>
      <c r="I1131" t="s">
        <v>4061</v>
      </c>
      <c r="K1131" t="s">
        <v>463</v>
      </c>
      <c r="L1131" t="s">
        <v>128</v>
      </c>
      <c r="M1131">
        <v>705</v>
      </c>
    </row>
    <row r="1132" spans="1:13" hidden="1" x14ac:dyDescent="0.45">
      <c r="A1132" s="195">
        <v>45443</v>
      </c>
      <c r="B1132" t="s">
        <v>4062</v>
      </c>
      <c r="C1132">
        <v>4</v>
      </c>
      <c r="D1132" s="87">
        <v>18100</v>
      </c>
      <c r="E1132" s="87">
        <v>18100</v>
      </c>
      <c r="F1132" t="s">
        <v>4063</v>
      </c>
      <c r="G1132" t="s">
        <v>4064</v>
      </c>
      <c r="H1132" t="s">
        <v>4065</v>
      </c>
      <c r="I1132" t="s">
        <v>4066</v>
      </c>
      <c r="K1132" t="s">
        <v>4067</v>
      </c>
      <c r="L1132" t="s">
        <v>128</v>
      </c>
      <c r="M1132">
        <v>1112</v>
      </c>
    </row>
    <row r="1133" spans="1:13" hidden="1" x14ac:dyDescent="0.45">
      <c r="A1133" s="195">
        <v>45443</v>
      </c>
      <c r="B1133" t="s">
        <v>4068</v>
      </c>
      <c r="C1133">
        <v>4</v>
      </c>
      <c r="D1133" s="87">
        <v>5400</v>
      </c>
      <c r="E1133" s="87">
        <v>5400</v>
      </c>
      <c r="F1133" t="s">
        <v>4069</v>
      </c>
      <c r="G1133" t="s">
        <v>4070</v>
      </c>
      <c r="H1133" t="s">
        <v>4071</v>
      </c>
      <c r="I1133" t="s">
        <v>4072</v>
      </c>
      <c r="K1133" t="s">
        <v>4067</v>
      </c>
      <c r="L1133" t="s">
        <v>128</v>
      </c>
      <c r="M1133">
        <v>1112</v>
      </c>
    </row>
    <row r="1134" spans="1:13" hidden="1" x14ac:dyDescent="0.45">
      <c r="A1134" s="195">
        <v>45443</v>
      </c>
      <c r="B1134" t="s">
        <v>4073</v>
      </c>
      <c r="C1134">
        <v>4</v>
      </c>
      <c r="D1134" s="87">
        <v>5400</v>
      </c>
      <c r="E1134" s="87">
        <v>5400</v>
      </c>
      <c r="F1134" t="s">
        <v>4074</v>
      </c>
      <c r="G1134" t="s">
        <v>4075</v>
      </c>
      <c r="H1134" t="s">
        <v>4071</v>
      </c>
      <c r="I1134" t="s">
        <v>4072</v>
      </c>
      <c r="K1134" t="s">
        <v>4067</v>
      </c>
      <c r="L1134" t="s">
        <v>128</v>
      </c>
      <c r="M1134">
        <v>1112</v>
      </c>
    </row>
    <row r="1135" spans="1:13" hidden="1" x14ac:dyDescent="0.45">
      <c r="A1135" s="195">
        <v>45443</v>
      </c>
      <c r="B1135" t="s">
        <v>4076</v>
      </c>
      <c r="C1135">
        <v>4</v>
      </c>
      <c r="D1135" s="87">
        <v>4640</v>
      </c>
      <c r="E1135" s="87">
        <v>4640</v>
      </c>
      <c r="F1135" t="s">
        <v>4077</v>
      </c>
      <c r="G1135" t="s">
        <v>4078</v>
      </c>
      <c r="H1135" t="s">
        <v>4079</v>
      </c>
      <c r="I1135" t="s">
        <v>4080</v>
      </c>
      <c r="K1135" t="s">
        <v>1772</v>
      </c>
      <c r="L1135" t="s">
        <v>128</v>
      </c>
      <c r="M1135">
        <v>369</v>
      </c>
    </row>
    <row r="1136" spans="1:13" hidden="1" x14ac:dyDescent="0.45">
      <c r="A1136" s="195">
        <v>45443</v>
      </c>
      <c r="B1136" t="s">
        <v>4081</v>
      </c>
      <c r="C1136">
        <v>4</v>
      </c>
      <c r="D1136" s="87">
        <v>9280</v>
      </c>
      <c r="E1136" s="87">
        <v>9280</v>
      </c>
      <c r="F1136" t="s">
        <v>4082</v>
      </c>
      <c r="G1136" t="s">
        <v>4083</v>
      </c>
      <c r="H1136" t="s">
        <v>4084</v>
      </c>
      <c r="K1136" t="s">
        <v>405</v>
      </c>
      <c r="L1136" t="s">
        <v>128</v>
      </c>
      <c r="M1136">
        <v>790</v>
      </c>
    </row>
    <row r="1137" spans="1:13" hidden="1" x14ac:dyDescent="0.45">
      <c r="A1137" s="195">
        <v>45443</v>
      </c>
      <c r="B1137" t="s">
        <v>4085</v>
      </c>
      <c r="C1137">
        <v>4</v>
      </c>
      <c r="D1137" s="87">
        <v>5800</v>
      </c>
      <c r="E1137" s="87">
        <v>5800</v>
      </c>
      <c r="F1137" t="s">
        <v>4086</v>
      </c>
      <c r="G1137" t="s">
        <v>4087</v>
      </c>
      <c r="H1137" t="s">
        <v>2664</v>
      </c>
      <c r="I1137" t="s">
        <v>4088</v>
      </c>
      <c r="K1137" t="s">
        <v>1873</v>
      </c>
      <c r="L1137" t="s">
        <v>128</v>
      </c>
      <c r="M1137">
        <v>1110</v>
      </c>
    </row>
    <row r="1138" spans="1:13" hidden="1" x14ac:dyDescent="0.45">
      <c r="A1138" s="195">
        <v>45443</v>
      </c>
      <c r="B1138" t="s">
        <v>4089</v>
      </c>
      <c r="C1138">
        <v>4</v>
      </c>
      <c r="D1138" s="87">
        <v>6960</v>
      </c>
      <c r="E1138" s="87">
        <v>6960</v>
      </c>
      <c r="F1138" t="s">
        <v>4090</v>
      </c>
      <c r="G1138" t="s">
        <v>4091</v>
      </c>
      <c r="H1138" t="s">
        <v>3521</v>
      </c>
      <c r="I1138" t="s">
        <v>4092</v>
      </c>
      <c r="K1138" t="s">
        <v>942</v>
      </c>
      <c r="L1138" t="s">
        <v>128</v>
      </c>
      <c r="M1138">
        <v>1158</v>
      </c>
    </row>
    <row r="1139" spans="1:13" hidden="1" x14ac:dyDescent="0.45">
      <c r="A1139" s="195">
        <v>45443</v>
      </c>
      <c r="B1139" t="s">
        <v>4093</v>
      </c>
      <c r="C1139">
        <v>4</v>
      </c>
      <c r="D1139" s="87">
        <v>44894</v>
      </c>
      <c r="E1139" s="87">
        <v>44894</v>
      </c>
      <c r="F1139" t="s">
        <v>4094</v>
      </c>
      <c r="G1139" t="s">
        <v>4095</v>
      </c>
      <c r="H1139" t="s">
        <v>1223</v>
      </c>
      <c r="K1139" t="s">
        <v>966</v>
      </c>
      <c r="L1139" t="s">
        <v>128</v>
      </c>
      <c r="M1139">
        <v>895</v>
      </c>
    </row>
    <row r="1140" spans="1:13" hidden="1" x14ac:dyDescent="0.45">
      <c r="A1140" s="195">
        <v>45443</v>
      </c>
      <c r="B1140" t="s">
        <v>4096</v>
      </c>
      <c r="C1140">
        <v>4</v>
      </c>
      <c r="D1140" s="87">
        <v>8000</v>
      </c>
      <c r="E1140" s="87">
        <v>8000</v>
      </c>
      <c r="F1140" t="s">
        <v>4097</v>
      </c>
      <c r="G1140" t="s">
        <v>4098</v>
      </c>
      <c r="H1140" t="s">
        <v>4099</v>
      </c>
      <c r="I1140" t="s">
        <v>4092</v>
      </c>
      <c r="K1140" t="s">
        <v>947</v>
      </c>
      <c r="L1140" t="s">
        <v>128</v>
      </c>
      <c r="M1140">
        <v>344</v>
      </c>
    </row>
    <row r="1141" spans="1:13" hidden="1" x14ac:dyDescent="0.45">
      <c r="A1141" s="195">
        <v>45443</v>
      </c>
      <c r="B1141" t="s">
        <v>4100</v>
      </c>
      <c r="C1141">
        <v>4</v>
      </c>
      <c r="D1141" s="87">
        <v>8000</v>
      </c>
      <c r="E1141" s="87">
        <v>8000</v>
      </c>
      <c r="F1141" t="s">
        <v>4101</v>
      </c>
      <c r="G1141" t="s">
        <v>4102</v>
      </c>
      <c r="H1141" t="s">
        <v>4103</v>
      </c>
      <c r="I1141" t="s">
        <v>4104</v>
      </c>
      <c r="K1141" t="s">
        <v>961</v>
      </c>
      <c r="L1141" t="s">
        <v>128</v>
      </c>
      <c r="M1141">
        <v>268</v>
      </c>
    </row>
    <row r="1142" spans="1:13" hidden="1" x14ac:dyDescent="0.45">
      <c r="A1142" s="195">
        <v>45443</v>
      </c>
      <c r="B1142" t="s">
        <v>4105</v>
      </c>
      <c r="C1142">
        <v>5</v>
      </c>
      <c r="D1142" s="87">
        <v>79784.800000000003</v>
      </c>
      <c r="E1142" s="87">
        <v>79784.800000000003</v>
      </c>
      <c r="F1142" t="s">
        <v>4106</v>
      </c>
      <c r="G1142" t="s">
        <v>4107</v>
      </c>
      <c r="H1142" t="s">
        <v>4108</v>
      </c>
      <c r="I1142" t="s">
        <v>4109</v>
      </c>
      <c r="J1142" t="s">
        <v>4110</v>
      </c>
      <c r="K1142" t="s">
        <v>563</v>
      </c>
      <c r="L1142" t="s">
        <v>128</v>
      </c>
      <c r="M1142">
        <v>746</v>
      </c>
    </row>
    <row r="1143" spans="1:13" hidden="1" x14ac:dyDescent="0.45">
      <c r="A1143" s="195">
        <v>45443</v>
      </c>
      <c r="B1143" t="s">
        <v>4111</v>
      </c>
      <c r="C1143">
        <v>5</v>
      </c>
      <c r="D1143" s="87">
        <v>5772.16</v>
      </c>
      <c r="E1143" s="87">
        <v>5772.16</v>
      </c>
      <c r="F1143" t="s">
        <v>4112</v>
      </c>
      <c r="G1143" t="s">
        <v>4113</v>
      </c>
      <c r="H1143" t="s">
        <v>4114</v>
      </c>
      <c r="K1143" t="s">
        <v>563</v>
      </c>
      <c r="L1143" t="s">
        <v>128</v>
      </c>
      <c r="M1143">
        <v>746</v>
      </c>
    </row>
    <row r="1144" spans="1:13" hidden="1" x14ac:dyDescent="0.45">
      <c r="A1144" s="195">
        <v>45443</v>
      </c>
      <c r="B1144" t="s">
        <v>4115</v>
      </c>
      <c r="C1144">
        <v>4</v>
      </c>
      <c r="D1144" s="87">
        <v>4000</v>
      </c>
      <c r="E1144" s="87">
        <v>4000</v>
      </c>
      <c r="F1144" t="s">
        <v>4116</v>
      </c>
      <c r="G1144" t="s">
        <v>4117</v>
      </c>
      <c r="H1144" t="s">
        <v>1131</v>
      </c>
      <c r="K1144" t="s">
        <v>4118</v>
      </c>
      <c r="L1144" t="s">
        <v>128</v>
      </c>
      <c r="M1144">
        <v>793</v>
      </c>
    </row>
    <row r="1145" spans="1:13" hidden="1" x14ac:dyDescent="0.45">
      <c r="A1145" s="195">
        <v>45443</v>
      </c>
      <c r="B1145" t="s">
        <v>4119</v>
      </c>
      <c r="C1145">
        <v>4</v>
      </c>
      <c r="D1145" s="87">
        <v>5000</v>
      </c>
      <c r="E1145" s="87">
        <v>5000</v>
      </c>
      <c r="F1145" t="s">
        <v>4120</v>
      </c>
      <c r="G1145" t="s">
        <v>4121</v>
      </c>
      <c r="H1145" t="s">
        <v>2600</v>
      </c>
      <c r="K1145" t="s">
        <v>4122</v>
      </c>
      <c r="L1145" t="s">
        <v>128</v>
      </c>
      <c r="M1145">
        <v>800</v>
      </c>
    </row>
    <row r="1146" spans="1:13" hidden="1" x14ac:dyDescent="0.45">
      <c r="A1146" s="195">
        <v>45443</v>
      </c>
      <c r="B1146" t="s">
        <v>4123</v>
      </c>
      <c r="C1146">
        <v>1</v>
      </c>
      <c r="D1146">
        <v>0</v>
      </c>
      <c r="E1146">
        <v>0</v>
      </c>
      <c r="F1146" t="s">
        <v>4124</v>
      </c>
      <c r="H1146" t="s">
        <v>397</v>
      </c>
      <c r="K1146" t="s">
        <v>398</v>
      </c>
      <c r="L1146" t="s">
        <v>128</v>
      </c>
      <c r="M1146">
        <v>706</v>
      </c>
    </row>
    <row r="1147" spans="1:13" hidden="1" x14ac:dyDescent="0.45">
      <c r="A1147" s="195">
        <v>45443</v>
      </c>
      <c r="B1147" t="s">
        <v>4125</v>
      </c>
      <c r="C1147">
        <v>4</v>
      </c>
      <c r="D1147" s="87">
        <v>6000</v>
      </c>
      <c r="E1147" s="87">
        <v>6000</v>
      </c>
      <c r="F1147" t="s">
        <v>4126</v>
      </c>
      <c r="G1147" t="s">
        <v>4127</v>
      </c>
      <c r="H1147" t="s">
        <v>1131</v>
      </c>
      <c r="K1147" t="s">
        <v>4128</v>
      </c>
      <c r="L1147" t="s">
        <v>128</v>
      </c>
      <c r="M1147">
        <v>870</v>
      </c>
    </row>
    <row r="1148" spans="1:13" hidden="1" x14ac:dyDescent="0.45">
      <c r="A1148" s="195">
        <v>45443</v>
      </c>
      <c r="B1148" t="s">
        <v>4129</v>
      </c>
      <c r="C1148">
        <v>4</v>
      </c>
      <c r="D1148" s="87">
        <v>6000</v>
      </c>
      <c r="E1148" s="87">
        <v>6000</v>
      </c>
      <c r="F1148" t="s">
        <v>4130</v>
      </c>
      <c r="G1148" t="s">
        <v>4131</v>
      </c>
      <c r="H1148" t="s">
        <v>1131</v>
      </c>
      <c r="K1148" t="s">
        <v>4132</v>
      </c>
      <c r="L1148" t="s">
        <v>128</v>
      </c>
      <c r="M1148">
        <v>279</v>
      </c>
    </row>
    <row r="1149" spans="1:13" hidden="1" x14ac:dyDescent="0.45">
      <c r="A1149" s="195">
        <v>45443</v>
      </c>
      <c r="B1149" t="s">
        <v>4133</v>
      </c>
      <c r="C1149">
        <v>7</v>
      </c>
      <c r="D1149" s="87">
        <v>3834449.53</v>
      </c>
      <c r="E1149" s="87">
        <v>3834449.53</v>
      </c>
      <c r="F1149" t="s">
        <v>4134</v>
      </c>
      <c r="H1149" t="s">
        <v>4135</v>
      </c>
      <c r="I1149" t="s">
        <v>815</v>
      </c>
      <c r="L1149" t="s">
        <v>128</v>
      </c>
    </row>
    <row r="1150" spans="1:13" hidden="1" x14ac:dyDescent="0.45">
      <c r="A1150" s="195">
        <v>45443</v>
      </c>
      <c r="B1150" t="s">
        <v>4136</v>
      </c>
      <c r="C1150">
        <v>8</v>
      </c>
      <c r="D1150" s="87">
        <v>1113085.23</v>
      </c>
      <c r="E1150" s="87">
        <v>1113085.23</v>
      </c>
      <c r="F1150" t="s">
        <v>4137</v>
      </c>
      <c r="H1150" t="s">
        <v>4138</v>
      </c>
      <c r="I1150" t="s">
        <v>993</v>
      </c>
      <c r="L1150" t="s">
        <v>128</v>
      </c>
    </row>
    <row r="1151" spans="1:13" hidden="1" x14ac:dyDescent="0.45">
      <c r="A1151" s="195">
        <v>45443</v>
      </c>
      <c r="B1151" t="s">
        <v>4139</v>
      </c>
      <c r="C1151">
        <v>5</v>
      </c>
      <c r="D1151" s="87">
        <v>18293.29</v>
      </c>
      <c r="E1151" s="87">
        <v>18293.29</v>
      </c>
      <c r="F1151" t="s">
        <v>4140</v>
      </c>
      <c r="H1151" t="s">
        <v>4141</v>
      </c>
      <c r="I1151" t="s">
        <v>821</v>
      </c>
      <c r="J1151" t="s">
        <v>822</v>
      </c>
      <c r="L1151" t="s">
        <v>128</v>
      </c>
    </row>
    <row r="1152" spans="1:13" hidden="1" x14ac:dyDescent="0.45">
      <c r="A1152" s="195">
        <v>45443</v>
      </c>
      <c r="B1152" t="s">
        <v>4142</v>
      </c>
      <c r="C1152">
        <v>7</v>
      </c>
      <c r="D1152" s="87">
        <v>61079.53</v>
      </c>
      <c r="E1152" s="87">
        <v>61079.53</v>
      </c>
      <c r="F1152" t="s">
        <v>4143</v>
      </c>
      <c r="H1152" t="s">
        <v>4144</v>
      </c>
      <c r="I1152" t="s">
        <v>1817</v>
      </c>
      <c r="L1152" t="s">
        <v>128</v>
      </c>
    </row>
    <row r="1153" spans="1:12" hidden="1" x14ac:dyDescent="0.45">
      <c r="A1153" s="195">
        <v>45443</v>
      </c>
      <c r="B1153" t="s">
        <v>4145</v>
      </c>
      <c r="C1153">
        <v>4</v>
      </c>
      <c r="D1153" s="87">
        <v>3715.1</v>
      </c>
      <c r="E1153" s="87">
        <v>3715.1</v>
      </c>
      <c r="F1153" t="s">
        <v>4146</v>
      </c>
      <c r="H1153" t="s">
        <v>4147</v>
      </c>
      <c r="I1153" t="s">
        <v>1817</v>
      </c>
      <c r="L1153" t="s">
        <v>128</v>
      </c>
    </row>
    <row r="1154" spans="1:12" hidden="1" x14ac:dyDescent="0.45">
      <c r="A1154" s="195">
        <v>45443</v>
      </c>
      <c r="B1154" t="s">
        <v>4148</v>
      </c>
      <c r="C1154">
        <v>4</v>
      </c>
      <c r="D1154" s="87">
        <v>1117584</v>
      </c>
      <c r="E1154" s="87">
        <v>1117584</v>
      </c>
      <c r="F1154" t="s">
        <v>4149</v>
      </c>
      <c r="H1154" t="s">
        <v>4150</v>
      </c>
      <c r="I1154" t="s">
        <v>3404</v>
      </c>
      <c r="L1154" t="s">
        <v>128</v>
      </c>
    </row>
    <row r="1155" spans="1:12" hidden="1" x14ac:dyDescent="0.45">
      <c r="A1155" s="195">
        <v>45443</v>
      </c>
      <c r="B1155" t="s">
        <v>4151</v>
      </c>
      <c r="C1155">
        <v>4</v>
      </c>
      <c r="D1155" s="87">
        <v>642150</v>
      </c>
      <c r="E1155" s="87">
        <v>642150</v>
      </c>
      <c r="F1155" t="s">
        <v>4152</v>
      </c>
      <c r="H1155" t="s">
        <v>4153</v>
      </c>
      <c r="I1155" t="s">
        <v>531</v>
      </c>
      <c r="L1155" t="s">
        <v>128</v>
      </c>
    </row>
    <row r="1156" spans="1:12" hidden="1" x14ac:dyDescent="0.45">
      <c r="A1156" s="195">
        <v>45443</v>
      </c>
      <c r="B1156" t="s">
        <v>4154</v>
      </c>
      <c r="C1156">
        <v>2</v>
      </c>
      <c r="D1156" s="87">
        <v>154397.04999999999</v>
      </c>
      <c r="E1156" s="87">
        <v>154397.04999999999</v>
      </c>
      <c r="F1156" t="s">
        <v>4155</v>
      </c>
      <c r="H1156" t="s">
        <v>4019</v>
      </c>
      <c r="I1156" t="s">
        <v>3404</v>
      </c>
      <c r="L1156" t="s">
        <v>128</v>
      </c>
    </row>
    <row r="1157" spans="1:12" hidden="1" x14ac:dyDescent="0.45">
      <c r="A1157" s="195">
        <v>45443</v>
      </c>
      <c r="B1157" t="s">
        <v>4156</v>
      </c>
      <c r="C1157">
        <v>2</v>
      </c>
      <c r="D1157" s="87">
        <v>77571</v>
      </c>
      <c r="E1157" s="87">
        <v>77571</v>
      </c>
      <c r="F1157" t="s">
        <v>4157</v>
      </c>
      <c r="H1157" t="s">
        <v>4158</v>
      </c>
      <c r="I1157" t="s">
        <v>531</v>
      </c>
      <c r="L1157" t="s">
        <v>128</v>
      </c>
    </row>
    <row r="1158" spans="1:12" hidden="1" x14ac:dyDescent="0.45">
      <c r="A1158" s="195">
        <v>45443</v>
      </c>
      <c r="B1158" t="s">
        <v>4159</v>
      </c>
      <c r="C1158">
        <v>10</v>
      </c>
      <c r="D1158" s="87">
        <v>43985.5</v>
      </c>
      <c r="E1158" s="87">
        <v>43985.5</v>
      </c>
      <c r="G1158" t="s">
        <v>4160</v>
      </c>
      <c r="H1158" t="s">
        <v>4161</v>
      </c>
      <c r="I1158" t="s">
        <v>1024</v>
      </c>
      <c r="J1158" t="s">
        <v>4092</v>
      </c>
      <c r="L1158" t="s">
        <v>128</v>
      </c>
    </row>
    <row r="1159" spans="1:12" hidden="1" x14ac:dyDescent="0.45">
      <c r="A1159" s="195">
        <v>45443</v>
      </c>
      <c r="B1159" t="s">
        <v>4162</v>
      </c>
      <c r="C1159">
        <v>9</v>
      </c>
      <c r="D1159" s="87">
        <v>81810</v>
      </c>
      <c r="E1159" s="87">
        <v>81810</v>
      </c>
      <c r="G1159" t="s">
        <v>4163</v>
      </c>
      <c r="H1159" t="s">
        <v>4164</v>
      </c>
      <c r="I1159" t="s">
        <v>2518</v>
      </c>
      <c r="L1159" t="s">
        <v>128</v>
      </c>
    </row>
    <row r="1160" spans="1:12" hidden="1" x14ac:dyDescent="0.45">
      <c r="A1160" s="195">
        <v>45443</v>
      </c>
      <c r="B1160" t="s">
        <v>4165</v>
      </c>
      <c r="C1160">
        <v>4</v>
      </c>
      <c r="D1160" s="87">
        <v>26500</v>
      </c>
      <c r="E1160" s="87">
        <v>26500</v>
      </c>
      <c r="H1160" t="s">
        <v>4166</v>
      </c>
      <c r="L1160" t="s">
        <v>128</v>
      </c>
    </row>
    <row r="1161" spans="1:12" hidden="1" x14ac:dyDescent="0.45">
      <c r="A1161" s="195">
        <v>45443</v>
      </c>
      <c r="B1161" t="s">
        <v>4167</v>
      </c>
      <c r="C1161">
        <v>2</v>
      </c>
      <c r="D1161" s="87">
        <v>3140</v>
      </c>
      <c r="E1161" s="87">
        <v>3140</v>
      </c>
      <c r="H1161" t="s">
        <v>268</v>
      </c>
      <c r="L1161" t="s">
        <v>128</v>
      </c>
    </row>
    <row r="1162" spans="1:12" hidden="1" x14ac:dyDescent="0.45">
      <c r="A1162" s="195">
        <v>45443</v>
      </c>
      <c r="B1162" t="s">
        <v>4168</v>
      </c>
      <c r="C1162">
        <v>2</v>
      </c>
      <c r="D1162" s="87">
        <v>1500</v>
      </c>
      <c r="E1162" s="87">
        <v>1500</v>
      </c>
      <c r="H1162" t="s">
        <v>268</v>
      </c>
      <c r="L1162" t="s">
        <v>128</v>
      </c>
    </row>
    <row r="1163" spans="1:12" hidden="1" x14ac:dyDescent="0.45">
      <c r="A1163" s="195">
        <v>45443</v>
      </c>
      <c r="B1163" t="s">
        <v>4169</v>
      </c>
      <c r="C1163">
        <v>2</v>
      </c>
      <c r="D1163" s="87">
        <v>10554.59</v>
      </c>
      <c r="E1163" s="87">
        <v>10554.59</v>
      </c>
      <c r="H1163" t="s">
        <v>268</v>
      </c>
      <c r="L1163" t="s">
        <v>128</v>
      </c>
    </row>
    <row r="1164" spans="1:12" hidden="1" x14ac:dyDescent="0.45">
      <c r="A1164" s="195">
        <v>45443</v>
      </c>
      <c r="B1164" t="s">
        <v>4170</v>
      </c>
      <c r="C1164">
        <v>2</v>
      </c>
      <c r="D1164" s="87">
        <v>6330</v>
      </c>
      <c r="E1164" s="87">
        <v>6330</v>
      </c>
      <c r="H1164" t="s">
        <v>622</v>
      </c>
      <c r="L1164" t="s">
        <v>128</v>
      </c>
    </row>
    <row r="1165" spans="1:12" hidden="1" x14ac:dyDescent="0.45">
      <c r="A1165" s="195">
        <v>45443</v>
      </c>
      <c r="B1165" t="s">
        <v>4171</v>
      </c>
      <c r="C1165">
        <v>2</v>
      </c>
      <c r="D1165" s="87">
        <v>9380</v>
      </c>
      <c r="E1165" s="87">
        <v>9380</v>
      </c>
      <c r="H1165" t="s">
        <v>622</v>
      </c>
      <c r="L1165" t="s">
        <v>128</v>
      </c>
    </row>
    <row r="1166" spans="1:12" hidden="1" x14ac:dyDescent="0.45">
      <c r="A1166" s="195">
        <v>45443</v>
      </c>
      <c r="B1166" t="s">
        <v>4172</v>
      </c>
      <c r="C1166">
        <v>2</v>
      </c>
      <c r="D1166" s="87">
        <v>3140</v>
      </c>
      <c r="E1166" s="87">
        <v>3140</v>
      </c>
      <c r="H1166" t="s">
        <v>268</v>
      </c>
      <c r="L1166" t="s">
        <v>128</v>
      </c>
    </row>
    <row r="1167" spans="1:12" hidden="1" x14ac:dyDescent="0.45">
      <c r="A1167" s="195">
        <v>45444</v>
      </c>
      <c r="B1167" t="s">
        <v>4173</v>
      </c>
      <c r="C1167">
        <v>4</v>
      </c>
      <c r="D1167">
        <v>0.44</v>
      </c>
      <c r="E1167">
        <v>0.44</v>
      </c>
      <c r="H1167" t="s">
        <v>4174</v>
      </c>
      <c r="L1167" t="s">
        <v>128</v>
      </c>
    </row>
    <row r="1168" spans="1:12" hidden="1" x14ac:dyDescent="0.45">
      <c r="A1168" s="195">
        <v>45444</v>
      </c>
      <c r="B1168" t="s">
        <v>4175</v>
      </c>
      <c r="C1168">
        <v>2</v>
      </c>
      <c r="D1168">
        <v>0</v>
      </c>
      <c r="E1168">
        <v>0</v>
      </c>
      <c r="H1168" t="s">
        <v>2540</v>
      </c>
      <c r="L1168" t="s">
        <v>128</v>
      </c>
    </row>
    <row r="1169" spans="1:13" hidden="1" x14ac:dyDescent="0.45">
      <c r="A1169" s="195">
        <v>45444</v>
      </c>
      <c r="B1169" t="s">
        <v>4176</v>
      </c>
      <c r="C1169">
        <v>10</v>
      </c>
      <c r="D1169" s="87">
        <v>28329.52</v>
      </c>
      <c r="E1169" s="87">
        <v>28329.52</v>
      </c>
      <c r="F1169" t="s">
        <v>4177</v>
      </c>
      <c r="G1169" t="s">
        <v>4178</v>
      </c>
      <c r="H1169" t="s">
        <v>4179</v>
      </c>
      <c r="I1169" t="s">
        <v>4180</v>
      </c>
      <c r="K1169" t="s">
        <v>4181</v>
      </c>
      <c r="L1169" t="s">
        <v>128</v>
      </c>
      <c r="M1169">
        <v>1166</v>
      </c>
    </row>
    <row r="1170" spans="1:13" hidden="1" x14ac:dyDescent="0.45">
      <c r="A1170" s="195">
        <v>45444</v>
      </c>
      <c r="B1170" t="s">
        <v>4182</v>
      </c>
      <c r="C1170">
        <v>8</v>
      </c>
      <c r="D1170" s="87">
        <v>18339.599999999999</v>
      </c>
      <c r="E1170" s="87">
        <v>18339.599999999999</v>
      </c>
      <c r="F1170" t="s">
        <v>4183</v>
      </c>
      <c r="G1170" t="s">
        <v>4184</v>
      </c>
      <c r="H1170" t="s">
        <v>4185</v>
      </c>
      <c r="I1170" t="s">
        <v>4186</v>
      </c>
      <c r="K1170" t="s">
        <v>4181</v>
      </c>
      <c r="L1170" t="s">
        <v>128</v>
      </c>
      <c r="M1170">
        <v>1166</v>
      </c>
    </row>
    <row r="1171" spans="1:13" hidden="1" x14ac:dyDescent="0.45">
      <c r="A1171" s="195">
        <v>45444</v>
      </c>
      <c r="B1171" t="s">
        <v>4187</v>
      </c>
      <c r="C1171">
        <v>8</v>
      </c>
      <c r="D1171" s="87">
        <v>20809.28</v>
      </c>
      <c r="E1171" s="87">
        <v>20809.28</v>
      </c>
      <c r="F1171" t="s">
        <v>4188</v>
      </c>
      <c r="G1171" t="s">
        <v>4189</v>
      </c>
      <c r="H1171" t="s">
        <v>4185</v>
      </c>
      <c r="I1171" t="s">
        <v>4186</v>
      </c>
      <c r="K1171" t="s">
        <v>4181</v>
      </c>
      <c r="L1171" t="s">
        <v>128</v>
      </c>
      <c r="M1171">
        <v>1166</v>
      </c>
    </row>
    <row r="1172" spans="1:13" hidden="1" x14ac:dyDescent="0.45">
      <c r="A1172" s="195">
        <v>45444</v>
      </c>
      <c r="B1172" t="s">
        <v>4190</v>
      </c>
      <c r="C1172">
        <v>4</v>
      </c>
      <c r="D1172">
        <v>3.86</v>
      </c>
      <c r="E1172">
        <v>3.86</v>
      </c>
      <c r="F1172" t="s">
        <v>4191</v>
      </c>
      <c r="H1172" t="s">
        <v>4192</v>
      </c>
      <c r="I1172" t="s">
        <v>815</v>
      </c>
      <c r="L1172" t="s">
        <v>128</v>
      </c>
    </row>
    <row r="1173" spans="1:13" hidden="1" x14ac:dyDescent="0.45">
      <c r="A1173" s="195">
        <v>45444</v>
      </c>
      <c r="B1173" t="s">
        <v>4193</v>
      </c>
      <c r="C1173">
        <v>4</v>
      </c>
      <c r="D1173">
        <v>0.82</v>
      </c>
      <c r="E1173">
        <v>0.82</v>
      </c>
      <c r="F1173" t="s">
        <v>4194</v>
      </c>
      <c r="H1173" t="s">
        <v>4195</v>
      </c>
      <c r="I1173" t="s">
        <v>815</v>
      </c>
      <c r="L1173" t="s">
        <v>128</v>
      </c>
    </row>
    <row r="1174" spans="1:13" hidden="1" x14ac:dyDescent="0.45">
      <c r="A1174" s="195">
        <v>45444</v>
      </c>
      <c r="B1174" t="s">
        <v>4196</v>
      </c>
      <c r="C1174">
        <v>4</v>
      </c>
      <c r="D1174">
        <v>0.18</v>
      </c>
      <c r="E1174">
        <v>0.18</v>
      </c>
      <c r="F1174" t="s">
        <v>4197</v>
      </c>
      <c r="H1174" t="s">
        <v>4198</v>
      </c>
      <c r="I1174" t="s">
        <v>993</v>
      </c>
      <c r="L1174" t="s">
        <v>128</v>
      </c>
    </row>
    <row r="1175" spans="1:13" hidden="1" x14ac:dyDescent="0.45">
      <c r="A1175" s="195">
        <v>45444</v>
      </c>
      <c r="B1175" t="s">
        <v>4199</v>
      </c>
      <c r="C1175">
        <v>4</v>
      </c>
      <c r="D1175">
        <v>0.16</v>
      </c>
      <c r="E1175">
        <v>0.16</v>
      </c>
      <c r="F1175" t="s">
        <v>4200</v>
      </c>
      <c r="H1175" t="s">
        <v>4201</v>
      </c>
      <c r="I1175" t="s">
        <v>993</v>
      </c>
      <c r="L1175" t="s">
        <v>128</v>
      </c>
    </row>
    <row r="1176" spans="1:13" hidden="1" x14ac:dyDescent="0.45">
      <c r="A1176" s="195">
        <v>45444</v>
      </c>
      <c r="B1176" t="s">
        <v>4202</v>
      </c>
      <c r="C1176">
        <v>4</v>
      </c>
      <c r="D1176">
        <v>0.04</v>
      </c>
      <c r="E1176">
        <v>0.04</v>
      </c>
      <c r="F1176" t="s">
        <v>4203</v>
      </c>
      <c r="H1176" t="s">
        <v>4204</v>
      </c>
      <c r="I1176" t="s">
        <v>1817</v>
      </c>
      <c r="L1176" t="s">
        <v>128</v>
      </c>
    </row>
    <row r="1177" spans="1:13" hidden="1" x14ac:dyDescent="0.45">
      <c r="A1177" s="195">
        <v>45444</v>
      </c>
      <c r="B1177" t="s">
        <v>4205</v>
      </c>
      <c r="C1177">
        <v>4</v>
      </c>
      <c r="D1177">
        <v>0.02</v>
      </c>
      <c r="E1177">
        <v>0.02</v>
      </c>
      <c r="F1177" t="s">
        <v>4206</v>
      </c>
      <c r="H1177" t="s">
        <v>4207</v>
      </c>
      <c r="I1177" t="s">
        <v>1817</v>
      </c>
      <c r="L1177" t="s">
        <v>128</v>
      </c>
    </row>
    <row r="1178" spans="1:13" hidden="1" x14ac:dyDescent="0.45">
      <c r="A1178" s="195">
        <v>45444</v>
      </c>
      <c r="B1178" t="s">
        <v>4208</v>
      </c>
      <c r="C1178">
        <v>4</v>
      </c>
      <c r="D1178">
        <v>0.1</v>
      </c>
      <c r="E1178">
        <v>0.1</v>
      </c>
      <c r="F1178" t="s">
        <v>4209</v>
      </c>
      <c r="H1178" t="s">
        <v>4210</v>
      </c>
      <c r="I1178" t="s">
        <v>2100</v>
      </c>
      <c r="J1178" t="s">
        <v>752</v>
      </c>
      <c r="L1178" t="s">
        <v>128</v>
      </c>
    </row>
    <row r="1179" spans="1:13" hidden="1" x14ac:dyDescent="0.45">
      <c r="A1179" s="195">
        <v>45444</v>
      </c>
      <c r="B1179" t="s">
        <v>4211</v>
      </c>
      <c r="C1179">
        <v>4</v>
      </c>
      <c r="D1179">
        <v>0.04</v>
      </c>
      <c r="E1179">
        <v>0.04</v>
      </c>
      <c r="F1179" t="s">
        <v>4212</v>
      </c>
      <c r="H1179" t="s">
        <v>4213</v>
      </c>
      <c r="I1179" t="s">
        <v>194</v>
      </c>
      <c r="J1179" t="s">
        <v>195</v>
      </c>
      <c r="L1179" t="s">
        <v>128</v>
      </c>
    </row>
    <row r="1180" spans="1:13" hidden="1" x14ac:dyDescent="0.45">
      <c r="A1180" s="195">
        <v>45444</v>
      </c>
      <c r="B1180" t="s">
        <v>4214</v>
      </c>
      <c r="C1180">
        <v>4</v>
      </c>
      <c r="D1180">
        <v>0.06</v>
      </c>
      <c r="E1180">
        <v>0.06</v>
      </c>
      <c r="F1180" t="s">
        <v>4215</v>
      </c>
      <c r="H1180" t="s">
        <v>4216</v>
      </c>
      <c r="I1180" t="s">
        <v>615</v>
      </c>
      <c r="J1180" t="s">
        <v>2636</v>
      </c>
      <c r="L1180" t="s">
        <v>128</v>
      </c>
    </row>
    <row r="1181" spans="1:13" hidden="1" x14ac:dyDescent="0.45">
      <c r="A1181" s="195">
        <v>45444</v>
      </c>
      <c r="B1181" t="s">
        <v>4217</v>
      </c>
      <c r="C1181">
        <v>4</v>
      </c>
      <c r="D1181">
        <v>0.04</v>
      </c>
      <c r="E1181">
        <v>0.04</v>
      </c>
      <c r="F1181" t="s">
        <v>4218</v>
      </c>
      <c r="H1181" t="s">
        <v>4219</v>
      </c>
      <c r="I1181" t="s">
        <v>1915</v>
      </c>
      <c r="L1181" t="s">
        <v>128</v>
      </c>
    </row>
    <row r="1182" spans="1:13" hidden="1" x14ac:dyDescent="0.45">
      <c r="A1182" s="195">
        <v>45444</v>
      </c>
      <c r="B1182" t="s">
        <v>4220</v>
      </c>
      <c r="C1182">
        <v>4</v>
      </c>
      <c r="D1182">
        <v>2.1800000000000002</v>
      </c>
      <c r="E1182">
        <v>2.1800000000000002</v>
      </c>
      <c r="F1182" t="s">
        <v>4221</v>
      </c>
      <c r="H1182" t="s">
        <v>4222</v>
      </c>
      <c r="I1182" t="s">
        <v>531</v>
      </c>
      <c r="L1182" t="s">
        <v>128</v>
      </c>
    </row>
    <row r="1183" spans="1:13" hidden="1" x14ac:dyDescent="0.45">
      <c r="A1183" s="195">
        <v>45444</v>
      </c>
      <c r="B1183" t="s">
        <v>4223</v>
      </c>
      <c r="C1183">
        <v>4</v>
      </c>
      <c r="D1183">
        <v>53.38</v>
      </c>
      <c r="E1183">
        <v>53.38</v>
      </c>
      <c r="F1183" t="s">
        <v>4224</v>
      </c>
      <c r="H1183" t="s">
        <v>4225</v>
      </c>
      <c r="I1183" t="s">
        <v>3404</v>
      </c>
      <c r="L1183" t="s">
        <v>128</v>
      </c>
    </row>
    <row r="1184" spans="1:13" hidden="1" x14ac:dyDescent="0.45">
      <c r="A1184" s="195">
        <v>45444</v>
      </c>
      <c r="B1184" t="s">
        <v>4226</v>
      </c>
      <c r="C1184">
        <v>4</v>
      </c>
      <c r="D1184">
        <v>1</v>
      </c>
      <c r="E1184">
        <v>1</v>
      </c>
      <c r="F1184" t="s">
        <v>4227</v>
      </c>
      <c r="H1184" t="s">
        <v>4228</v>
      </c>
      <c r="I1184" t="s">
        <v>3926</v>
      </c>
      <c r="L1184" t="s">
        <v>128</v>
      </c>
    </row>
    <row r="1185" spans="1:13" hidden="1" x14ac:dyDescent="0.45">
      <c r="A1185" s="195">
        <v>45444</v>
      </c>
      <c r="B1185" t="s">
        <v>4229</v>
      </c>
      <c r="C1185">
        <v>4</v>
      </c>
      <c r="D1185">
        <v>3</v>
      </c>
      <c r="E1185">
        <v>3</v>
      </c>
      <c r="F1185" t="s">
        <v>4230</v>
      </c>
      <c r="H1185" t="s">
        <v>4231</v>
      </c>
      <c r="I1185" t="s">
        <v>1919</v>
      </c>
      <c r="L1185" t="s">
        <v>128</v>
      </c>
    </row>
    <row r="1186" spans="1:13" hidden="1" x14ac:dyDescent="0.45">
      <c r="A1186" s="195">
        <v>45444</v>
      </c>
      <c r="B1186" t="s">
        <v>4232</v>
      </c>
      <c r="C1186">
        <v>4</v>
      </c>
      <c r="D1186">
        <v>0.57999999999999996</v>
      </c>
      <c r="E1186">
        <v>0.57999999999999996</v>
      </c>
      <c r="F1186" t="s">
        <v>4233</v>
      </c>
      <c r="H1186" t="s">
        <v>4234</v>
      </c>
      <c r="I1186" t="s">
        <v>4235</v>
      </c>
      <c r="L1186" t="s">
        <v>128</v>
      </c>
    </row>
    <row r="1187" spans="1:13" hidden="1" x14ac:dyDescent="0.45">
      <c r="A1187" s="195">
        <v>45444</v>
      </c>
      <c r="B1187" t="s">
        <v>4236</v>
      </c>
      <c r="C1187">
        <v>4</v>
      </c>
      <c r="D1187">
        <v>0.28000000000000003</v>
      </c>
      <c r="E1187">
        <v>0.28000000000000003</v>
      </c>
      <c r="F1187" t="s">
        <v>4237</v>
      </c>
      <c r="H1187" t="s">
        <v>4238</v>
      </c>
      <c r="I1187" t="s">
        <v>1849</v>
      </c>
      <c r="L1187" t="s">
        <v>128</v>
      </c>
    </row>
    <row r="1188" spans="1:13" hidden="1" x14ac:dyDescent="0.45">
      <c r="A1188" s="195">
        <v>45444</v>
      </c>
      <c r="B1188" t="s">
        <v>4239</v>
      </c>
      <c r="C1188">
        <v>4</v>
      </c>
      <c r="D1188">
        <v>7.6</v>
      </c>
      <c r="E1188">
        <v>7.6</v>
      </c>
      <c r="F1188" t="s">
        <v>4240</v>
      </c>
      <c r="H1188" t="s">
        <v>4241</v>
      </c>
      <c r="I1188" t="s">
        <v>1627</v>
      </c>
      <c r="L1188" t="s">
        <v>128</v>
      </c>
    </row>
    <row r="1189" spans="1:13" hidden="1" x14ac:dyDescent="0.45">
      <c r="A1189" s="195">
        <v>45444</v>
      </c>
      <c r="B1189" t="s">
        <v>4242</v>
      </c>
      <c r="C1189">
        <v>4</v>
      </c>
      <c r="D1189">
        <v>1.22</v>
      </c>
      <c r="E1189">
        <v>1.22</v>
      </c>
      <c r="H1189" t="s">
        <v>4243</v>
      </c>
      <c r="L1189" t="s">
        <v>128</v>
      </c>
    </row>
    <row r="1190" spans="1:13" hidden="1" x14ac:dyDescent="0.45">
      <c r="A1190" s="195">
        <v>45444</v>
      </c>
      <c r="B1190" t="s">
        <v>4244</v>
      </c>
      <c r="C1190">
        <v>4</v>
      </c>
      <c r="D1190">
        <v>3.4</v>
      </c>
      <c r="E1190">
        <v>3.4</v>
      </c>
      <c r="H1190" t="s">
        <v>4245</v>
      </c>
      <c r="L1190" t="s">
        <v>128</v>
      </c>
    </row>
    <row r="1191" spans="1:13" hidden="1" x14ac:dyDescent="0.45">
      <c r="A1191" s="195">
        <v>45444</v>
      </c>
      <c r="B1191" t="s">
        <v>4246</v>
      </c>
      <c r="C1191">
        <v>4</v>
      </c>
      <c r="D1191">
        <v>0.04</v>
      </c>
      <c r="E1191">
        <v>0.04</v>
      </c>
      <c r="H1191" t="s">
        <v>4247</v>
      </c>
      <c r="L1191" t="s">
        <v>128</v>
      </c>
    </row>
    <row r="1192" spans="1:13" hidden="1" x14ac:dyDescent="0.45">
      <c r="A1192" s="195">
        <v>45446</v>
      </c>
      <c r="B1192" t="s">
        <v>4248</v>
      </c>
      <c r="C1192">
        <v>2</v>
      </c>
      <c r="D1192" s="87">
        <v>200000</v>
      </c>
      <c r="E1192" s="87">
        <v>200000</v>
      </c>
      <c r="F1192" t="s">
        <v>4249</v>
      </c>
      <c r="H1192" t="s">
        <v>4250</v>
      </c>
      <c r="I1192" t="s">
        <v>815</v>
      </c>
      <c r="K1192" t="s">
        <v>2016</v>
      </c>
      <c r="L1192" t="s">
        <v>128</v>
      </c>
      <c r="M1192">
        <v>1106</v>
      </c>
    </row>
    <row r="1193" spans="1:13" hidden="1" x14ac:dyDescent="0.45">
      <c r="A1193" s="195">
        <v>45446</v>
      </c>
      <c r="B1193" t="s">
        <v>4251</v>
      </c>
      <c r="C1193">
        <v>2</v>
      </c>
      <c r="D1193" s="87">
        <v>70000</v>
      </c>
      <c r="E1193" s="87">
        <v>70000</v>
      </c>
      <c r="F1193" t="s">
        <v>4252</v>
      </c>
      <c r="H1193" t="s">
        <v>4253</v>
      </c>
      <c r="I1193" t="s">
        <v>4254</v>
      </c>
      <c r="K1193" t="s">
        <v>2016</v>
      </c>
      <c r="L1193" t="s">
        <v>128</v>
      </c>
      <c r="M1193">
        <v>1106</v>
      </c>
    </row>
    <row r="1194" spans="1:13" hidden="1" x14ac:dyDescent="0.45">
      <c r="A1194" s="195">
        <v>45446</v>
      </c>
      <c r="B1194" t="s">
        <v>4255</v>
      </c>
      <c r="C1194">
        <v>2</v>
      </c>
      <c r="D1194" s="87">
        <v>325000</v>
      </c>
      <c r="E1194" s="87">
        <v>325000</v>
      </c>
      <c r="F1194" t="s">
        <v>4256</v>
      </c>
      <c r="H1194" t="s">
        <v>4257</v>
      </c>
      <c r="I1194" t="s">
        <v>815</v>
      </c>
      <c r="K1194" t="s">
        <v>2016</v>
      </c>
      <c r="L1194" t="s">
        <v>128</v>
      </c>
      <c r="M1194">
        <v>1106</v>
      </c>
    </row>
    <row r="1195" spans="1:13" hidden="1" x14ac:dyDescent="0.45">
      <c r="A1195" s="195">
        <v>45446</v>
      </c>
      <c r="B1195" t="s">
        <v>4258</v>
      </c>
      <c r="C1195">
        <v>2</v>
      </c>
      <c r="D1195" s="87">
        <v>200000</v>
      </c>
      <c r="E1195" s="87">
        <v>200000</v>
      </c>
      <c r="F1195" t="s">
        <v>4259</v>
      </c>
      <c r="H1195" t="s">
        <v>4260</v>
      </c>
      <c r="I1195" t="s">
        <v>815</v>
      </c>
      <c r="K1195" t="s">
        <v>2439</v>
      </c>
      <c r="L1195" t="s">
        <v>128</v>
      </c>
      <c r="M1195">
        <v>62</v>
      </c>
    </row>
    <row r="1196" spans="1:13" hidden="1" x14ac:dyDescent="0.45">
      <c r="A1196" s="195">
        <v>45446</v>
      </c>
      <c r="B1196" t="s">
        <v>4261</v>
      </c>
      <c r="C1196">
        <v>2</v>
      </c>
      <c r="D1196" s="87">
        <v>689129.92</v>
      </c>
      <c r="E1196" s="87">
        <v>689129.92</v>
      </c>
      <c r="F1196" t="s">
        <v>4262</v>
      </c>
      <c r="H1196" t="s">
        <v>4263</v>
      </c>
      <c r="I1196" t="s">
        <v>815</v>
      </c>
      <c r="K1196" t="s">
        <v>273</v>
      </c>
      <c r="L1196" t="s">
        <v>128</v>
      </c>
      <c r="M1196">
        <v>90</v>
      </c>
    </row>
    <row r="1197" spans="1:13" hidden="1" x14ac:dyDescent="0.45">
      <c r="A1197" s="195">
        <v>45446</v>
      </c>
      <c r="B1197" t="s">
        <v>4264</v>
      </c>
      <c r="C1197">
        <v>2</v>
      </c>
      <c r="D1197" s="87">
        <v>28990.43</v>
      </c>
      <c r="E1197" s="87">
        <v>28990.43</v>
      </c>
      <c r="F1197" t="s">
        <v>4265</v>
      </c>
      <c r="H1197" t="s">
        <v>4263</v>
      </c>
      <c r="I1197" t="s">
        <v>1817</v>
      </c>
      <c r="K1197" t="s">
        <v>273</v>
      </c>
      <c r="L1197" t="s">
        <v>128</v>
      </c>
      <c r="M1197">
        <v>90</v>
      </c>
    </row>
    <row r="1198" spans="1:13" hidden="1" x14ac:dyDescent="0.45">
      <c r="A1198" s="195">
        <v>45446</v>
      </c>
      <c r="B1198" t="s">
        <v>4266</v>
      </c>
      <c r="C1198">
        <v>2</v>
      </c>
      <c r="D1198" s="87">
        <v>1987.32</v>
      </c>
      <c r="E1198" s="87">
        <v>1987.32</v>
      </c>
      <c r="F1198" t="s">
        <v>4267</v>
      </c>
      <c r="H1198" t="s">
        <v>4263</v>
      </c>
      <c r="I1198" t="s">
        <v>2632</v>
      </c>
      <c r="K1198" t="s">
        <v>273</v>
      </c>
      <c r="L1198" t="s">
        <v>128</v>
      </c>
      <c r="M1198">
        <v>90</v>
      </c>
    </row>
    <row r="1199" spans="1:13" hidden="1" x14ac:dyDescent="0.45">
      <c r="A1199" s="195">
        <v>45446</v>
      </c>
      <c r="B1199" t="s">
        <v>4268</v>
      </c>
      <c r="C1199">
        <v>2</v>
      </c>
      <c r="D1199" s="87">
        <v>8971.6</v>
      </c>
      <c r="E1199" s="87">
        <v>8971.6</v>
      </c>
      <c r="F1199" t="s">
        <v>4269</v>
      </c>
      <c r="H1199" t="s">
        <v>4263</v>
      </c>
      <c r="I1199" t="s">
        <v>821</v>
      </c>
      <c r="J1199" t="s">
        <v>822</v>
      </c>
      <c r="K1199" t="s">
        <v>273</v>
      </c>
      <c r="L1199" t="s">
        <v>128</v>
      </c>
      <c r="M1199">
        <v>90</v>
      </c>
    </row>
    <row r="1200" spans="1:13" hidden="1" x14ac:dyDescent="0.45">
      <c r="A1200" s="195">
        <v>45446</v>
      </c>
      <c r="B1200" t="s">
        <v>4270</v>
      </c>
      <c r="C1200">
        <v>2</v>
      </c>
      <c r="D1200" s="87">
        <v>3220</v>
      </c>
      <c r="E1200" s="87">
        <v>3220</v>
      </c>
      <c r="F1200" t="s">
        <v>4271</v>
      </c>
      <c r="H1200" t="s">
        <v>4263</v>
      </c>
      <c r="I1200" t="s">
        <v>203</v>
      </c>
      <c r="J1200" t="s">
        <v>752</v>
      </c>
      <c r="K1200" t="s">
        <v>273</v>
      </c>
      <c r="L1200" t="s">
        <v>128</v>
      </c>
      <c r="M1200">
        <v>90</v>
      </c>
    </row>
    <row r="1201" spans="1:13" hidden="1" x14ac:dyDescent="0.45">
      <c r="A1201" s="195">
        <v>45446</v>
      </c>
      <c r="B1201" t="s">
        <v>4272</v>
      </c>
      <c r="C1201">
        <v>2</v>
      </c>
      <c r="D1201" s="87">
        <v>50000</v>
      </c>
      <c r="E1201" s="87">
        <v>50000</v>
      </c>
      <c r="F1201" t="s">
        <v>4273</v>
      </c>
      <c r="H1201" t="s">
        <v>2744</v>
      </c>
      <c r="I1201" t="s">
        <v>1849</v>
      </c>
      <c r="K1201" t="s">
        <v>2016</v>
      </c>
      <c r="L1201" t="s">
        <v>128</v>
      </c>
      <c r="M1201">
        <v>1106</v>
      </c>
    </row>
    <row r="1202" spans="1:13" hidden="1" x14ac:dyDescent="0.45">
      <c r="A1202" s="195">
        <v>45446</v>
      </c>
      <c r="B1202" t="s">
        <v>4274</v>
      </c>
      <c r="C1202">
        <v>4</v>
      </c>
      <c r="D1202" s="87">
        <v>8000</v>
      </c>
      <c r="E1202" s="87">
        <v>8000</v>
      </c>
      <c r="F1202" t="s">
        <v>4275</v>
      </c>
      <c r="G1202" t="s">
        <v>4276</v>
      </c>
      <c r="H1202" t="s">
        <v>4277</v>
      </c>
      <c r="I1202" t="s">
        <v>2961</v>
      </c>
      <c r="K1202" t="s">
        <v>554</v>
      </c>
      <c r="L1202" t="s">
        <v>128</v>
      </c>
      <c r="M1202">
        <v>359</v>
      </c>
    </row>
    <row r="1203" spans="1:13" hidden="1" x14ac:dyDescent="0.45">
      <c r="A1203" s="195">
        <v>45446</v>
      </c>
      <c r="B1203" t="s">
        <v>4278</v>
      </c>
      <c r="C1203">
        <v>4</v>
      </c>
      <c r="D1203" s="87">
        <v>8000</v>
      </c>
      <c r="E1203" s="87">
        <v>8000</v>
      </c>
      <c r="F1203" t="s">
        <v>4279</v>
      </c>
      <c r="G1203" t="s">
        <v>4280</v>
      </c>
      <c r="H1203" t="s">
        <v>4281</v>
      </c>
      <c r="I1203" t="s">
        <v>4282</v>
      </c>
      <c r="K1203" t="s">
        <v>961</v>
      </c>
      <c r="L1203" t="s">
        <v>128</v>
      </c>
      <c r="M1203">
        <v>268</v>
      </c>
    </row>
    <row r="1204" spans="1:13" hidden="1" x14ac:dyDescent="0.45">
      <c r="A1204" s="195">
        <v>45446</v>
      </c>
      <c r="B1204" t="s">
        <v>4283</v>
      </c>
      <c r="C1204">
        <v>4</v>
      </c>
      <c r="D1204" s="87">
        <v>60320</v>
      </c>
      <c r="E1204" s="87">
        <v>60320</v>
      </c>
      <c r="F1204" t="s">
        <v>4284</v>
      </c>
      <c r="G1204" t="s">
        <v>4285</v>
      </c>
      <c r="H1204" t="s">
        <v>4286</v>
      </c>
      <c r="I1204" t="s">
        <v>4287</v>
      </c>
      <c r="J1204" t="s">
        <v>4288</v>
      </c>
      <c r="K1204" t="s">
        <v>527</v>
      </c>
      <c r="L1204" t="s">
        <v>128</v>
      </c>
      <c r="M1204">
        <v>356</v>
      </c>
    </row>
    <row r="1205" spans="1:13" hidden="1" x14ac:dyDescent="0.45">
      <c r="A1205" s="195">
        <v>45446</v>
      </c>
      <c r="B1205" t="s">
        <v>4289</v>
      </c>
      <c r="C1205">
        <v>5</v>
      </c>
      <c r="D1205" s="87">
        <v>22968</v>
      </c>
      <c r="E1205" s="87">
        <v>22968</v>
      </c>
      <c r="F1205" t="s">
        <v>4290</v>
      </c>
      <c r="G1205" t="s">
        <v>4291</v>
      </c>
      <c r="H1205" t="s">
        <v>4292</v>
      </c>
      <c r="K1205" t="s">
        <v>3161</v>
      </c>
      <c r="L1205" t="s">
        <v>128</v>
      </c>
      <c r="M1205">
        <v>215</v>
      </c>
    </row>
    <row r="1206" spans="1:13" hidden="1" x14ac:dyDescent="0.45">
      <c r="A1206" s="195">
        <v>45446</v>
      </c>
      <c r="B1206" t="s">
        <v>4293</v>
      </c>
      <c r="C1206">
        <v>4</v>
      </c>
      <c r="D1206" s="87">
        <v>1400</v>
      </c>
      <c r="E1206" s="87">
        <v>1400</v>
      </c>
      <c r="F1206" t="s">
        <v>4294</v>
      </c>
      <c r="G1206" t="s">
        <v>4295</v>
      </c>
      <c r="H1206" t="s">
        <v>686</v>
      </c>
      <c r="I1206" t="s">
        <v>687</v>
      </c>
      <c r="K1206" t="s">
        <v>411</v>
      </c>
      <c r="L1206" t="s">
        <v>128</v>
      </c>
      <c r="M1206">
        <v>1126</v>
      </c>
    </row>
    <row r="1207" spans="1:13" hidden="1" x14ac:dyDescent="0.45">
      <c r="A1207" s="195">
        <v>45447</v>
      </c>
      <c r="B1207" t="s">
        <v>4296</v>
      </c>
      <c r="C1207">
        <v>4</v>
      </c>
      <c r="D1207">
        <v>798</v>
      </c>
      <c r="E1207">
        <v>798</v>
      </c>
      <c r="G1207" t="s">
        <v>4297</v>
      </c>
      <c r="H1207" t="s">
        <v>4298</v>
      </c>
      <c r="L1207" t="s">
        <v>128</v>
      </c>
    </row>
    <row r="1208" spans="1:13" hidden="1" x14ac:dyDescent="0.45">
      <c r="A1208" s="195">
        <v>45447</v>
      </c>
      <c r="B1208" t="s">
        <v>4299</v>
      </c>
      <c r="C1208">
        <v>4</v>
      </c>
      <c r="D1208" s="87">
        <v>145104</v>
      </c>
      <c r="E1208" s="87">
        <v>145104</v>
      </c>
      <c r="F1208" t="s">
        <v>4300</v>
      </c>
      <c r="G1208">
        <v>600000003</v>
      </c>
      <c r="H1208" t="s">
        <v>4301</v>
      </c>
      <c r="I1208" t="s">
        <v>531</v>
      </c>
      <c r="K1208" t="s">
        <v>463</v>
      </c>
      <c r="L1208" t="s">
        <v>128</v>
      </c>
      <c r="M1208">
        <v>705</v>
      </c>
    </row>
    <row r="1209" spans="1:13" hidden="1" x14ac:dyDescent="0.45">
      <c r="A1209" s="195">
        <v>45447</v>
      </c>
      <c r="B1209" t="s">
        <v>4302</v>
      </c>
      <c r="C1209">
        <v>5</v>
      </c>
      <c r="D1209" s="87">
        <v>90000</v>
      </c>
      <c r="E1209" s="87">
        <v>90000</v>
      </c>
      <c r="F1209" t="s">
        <v>4303</v>
      </c>
      <c r="G1209">
        <v>600000004</v>
      </c>
      <c r="H1209" t="s">
        <v>4304</v>
      </c>
      <c r="I1209" t="s">
        <v>531</v>
      </c>
      <c r="K1209" t="s">
        <v>486</v>
      </c>
      <c r="L1209" t="s">
        <v>128</v>
      </c>
      <c r="M1209">
        <v>1113</v>
      </c>
    </row>
    <row r="1210" spans="1:13" hidden="1" x14ac:dyDescent="0.45">
      <c r="A1210" s="195">
        <v>45447</v>
      </c>
      <c r="B1210" t="s">
        <v>4305</v>
      </c>
      <c r="C1210">
        <v>4</v>
      </c>
      <c r="D1210" s="87">
        <v>4000</v>
      </c>
      <c r="E1210" s="87">
        <v>4000</v>
      </c>
      <c r="F1210" t="s">
        <v>4306</v>
      </c>
      <c r="G1210">
        <v>600000007</v>
      </c>
      <c r="H1210" t="s">
        <v>4307</v>
      </c>
      <c r="I1210" t="s">
        <v>4308</v>
      </c>
      <c r="K1210" t="s">
        <v>901</v>
      </c>
      <c r="L1210" t="s">
        <v>128</v>
      </c>
      <c r="M1210">
        <v>134</v>
      </c>
    </row>
    <row r="1211" spans="1:13" hidden="1" x14ac:dyDescent="0.45">
      <c r="A1211" s="195">
        <v>45447</v>
      </c>
      <c r="B1211" t="s">
        <v>4309</v>
      </c>
      <c r="C1211">
        <v>4</v>
      </c>
      <c r="D1211" s="87">
        <v>4000</v>
      </c>
      <c r="E1211" s="87">
        <v>4000</v>
      </c>
      <c r="F1211" t="s">
        <v>4310</v>
      </c>
      <c r="G1211">
        <v>600000008</v>
      </c>
      <c r="H1211" t="s">
        <v>4311</v>
      </c>
      <c r="I1211" t="s">
        <v>4308</v>
      </c>
      <c r="K1211" t="s">
        <v>901</v>
      </c>
      <c r="L1211" t="s">
        <v>128</v>
      </c>
      <c r="M1211">
        <v>134</v>
      </c>
    </row>
    <row r="1212" spans="1:13" hidden="1" x14ac:dyDescent="0.45">
      <c r="A1212" s="195">
        <v>45447</v>
      </c>
      <c r="B1212" t="s">
        <v>4312</v>
      </c>
      <c r="C1212">
        <v>4</v>
      </c>
      <c r="D1212" s="87">
        <v>4218</v>
      </c>
      <c r="E1212" s="87">
        <v>4218</v>
      </c>
      <c r="F1212" t="s">
        <v>4313</v>
      </c>
      <c r="G1212" t="s">
        <v>4314</v>
      </c>
      <c r="H1212" t="s">
        <v>2755</v>
      </c>
      <c r="K1212" t="s">
        <v>463</v>
      </c>
      <c r="L1212" t="s">
        <v>128</v>
      </c>
      <c r="M1212">
        <v>705</v>
      </c>
    </row>
    <row r="1213" spans="1:13" hidden="1" x14ac:dyDescent="0.45">
      <c r="A1213" s="195">
        <v>45447</v>
      </c>
      <c r="B1213" t="s">
        <v>4315</v>
      </c>
      <c r="C1213">
        <v>4</v>
      </c>
      <c r="D1213" s="87">
        <v>1598</v>
      </c>
      <c r="E1213" s="87">
        <v>1598</v>
      </c>
      <c r="F1213" t="s">
        <v>4316</v>
      </c>
      <c r="G1213" t="s">
        <v>4317</v>
      </c>
      <c r="H1213" t="s">
        <v>4318</v>
      </c>
      <c r="K1213" t="s">
        <v>435</v>
      </c>
      <c r="L1213" t="s">
        <v>128</v>
      </c>
      <c r="M1213">
        <v>180</v>
      </c>
    </row>
    <row r="1214" spans="1:13" hidden="1" x14ac:dyDescent="0.45">
      <c r="A1214" s="195">
        <v>45447</v>
      </c>
      <c r="B1214" t="s">
        <v>4319</v>
      </c>
      <c r="C1214">
        <v>4</v>
      </c>
      <c r="D1214">
        <v>798</v>
      </c>
      <c r="E1214">
        <v>798</v>
      </c>
      <c r="F1214" t="s">
        <v>4320</v>
      </c>
      <c r="G1214" t="s">
        <v>4321</v>
      </c>
      <c r="H1214" t="s">
        <v>4322</v>
      </c>
      <c r="I1214" t="s">
        <v>4323</v>
      </c>
      <c r="K1214" t="s">
        <v>435</v>
      </c>
      <c r="L1214" t="s">
        <v>128</v>
      </c>
      <c r="M1214">
        <v>180</v>
      </c>
    </row>
    <row r="1215" spans="1:13" hidden="1" x14ac:dyDescent="0.45">
      <c r="A1215" s="195">
        <v>45447</v>
      </c>
      <c r="B1215" t="s">
        <v>4324</v>
      </c>
      <c r="C1215">
        <v>1</v>
      </c>
      <c r="D1215">
        <v>0</v>
      </c>
      <c r="E1215">
        <v>0</v>
      </c>
      <c r="F1215" t="s">
        <v>4325</v>
      </c>
      <c r="H1215" t="s">
        <v>397</v>
      </c>
      <c r="K1215" t="s">
        <v>398</v>
      </c>
      <c r="L1215" t="s">
        <v>128</v>
      </c>
      <c r="M1215">
        <v>706</v>
      </c>
    </row>
    <row r="1216" spans="1:13" hidden="1" x14ac:dyDescent="0.45">
      <c r="A1216" s="195">
        <v>45447</v>
      </c>
      <c r="B1216" t="s">
        <v>4326</v>
      </c>
      <c r="C1216">
        <v>4</v>
      </c>
      <c r="D1216" s="87">
        <v>3132</v>
      </c>
      <c r="E1216" s="87">
        <v>3132</v>
      </c>
      <c r="F1216" t="s">
        <v>4327</v>
      </c>
      <c r="G1216" t="s">
        <v>4328</v>
      </c>
      <c r="H1216" t="s">
        <v>4329</v>
      </c>
      <c r="I1216" t="s">
        <v>1385</v>
      </c>
      <c r="K1216" t="s">
        <v>1325</v>
      </c>
      <c r="L1216" t="s">
        <v>128</v>
      </c>
      <c r="M1216">
        <v>804</v>
      </c>
    </row>
    <row r="1217" spans="1:13" hidden="1" x14ac:dyDescent="0.45">
      <c r="A1217" s="195">
        <v>45447</v>
      </c>
      <c r="B1217" t="s">
        <v>4330</v>
      </c>
      <c r="C1217">
        <v>4</v>
      </c>
      <c r="D1217" s="87">
        <v>4000</v>
      </c>
      <c r="E1217" s="87">
        <v>4000</v>
      </c>
      <c r="F1217" t="s">
        <v>4331</v>
      </c>
      <c r="G1217" t="s">
        <v>4332</v>
      </c>
      <c r="H1217" t="s">
        <v>1422</v>
      </c>
      <c r="K1217" t="s">
        <v>3583</v>
      </c>
      <c r="L1217" t="s">
        <v>128</v>
      </c>
      <c r="M1217">
        <v>187</v>
      </c>
    </row>
    <row r="1218" spans="1:13" hidden="1" x14ac:dyDescent="0.45">
      <c r="A1218" s="195">
        <v>45447</v>
      </c>
      <c r="B1218" t="s">
        <v>4333</v>
      </c>
      <c r="C1218">
        <v>4</v>
      </c>
      <c r="D1218">
        <v>0.04</v>
      </c>
      <c r="E1218">
        <v>0.04</v>
      </c>
      <c r="F1218" t="s">
        <v>4334</v>
      </c>
      <c r="H1218" t="s">
        <v>4335</v>
      </c>
      <c r="I1218" t="s">
        <v>531</v>
      </c>
      <c r="L1218" t="s">
        <v>128</v>
      </c>
    </row>
    <row r="1219" spans="1:13" hidden="1" x14ac:dyDescent="0.45">
      <c r="A1219" s="195">
        <v>45448</v>
      </c>
      <c r="B1219" t="s">
        <v>4336</v>
      </c>
      <c r="C1219">
        <v>4</v>
      </c>
      <c r="D1219" s="87">
        <v>10858</v>
      </c>
      <c r="E1219" s="87">
        <v>10858</v>
      </c>
      <c r="F1219" t="s">
        <v>4337</v>
      </c>
      <c r="G1219">
        <v>600000005</v>
      </c>
      <c r="H1219" t="s">
        <v>4338</v>
      </c>
      <c r="I1219" t="s">
        <v>2026</v>
      </c>
      <c r="K1219" t="s">
        <v>424</v>
      </c>
      <c r="L1219" t="s">
        <v>128</v>
      </c>
      <c r="M1219">
        <v>112</v>
      </c>
    </row>
    <row r="1220" spans="1:13" hidden="1" x14ac:dyDescent="0.45">
      <c r="A1220" s="195">
        <v>45448</v>
      </c>
      <c r="B1220" t="s">
        <v>4339</v>
      </c>
      <c r="C1220">
        <v>4</v>
      </c>
      <c r="D1220" s="87">
        <v>8940.7999999999993</v>
      </c>
      <c r="E1220" s="87">
        <v>8940.7999999999993</v>
      </c>
      <c r="F1220" t="s">
        <v>4340</v>
      </c>
      <c r="G1220">
        <v>600000012</v>
      </c>
      <c r="H1220" t="s">
        <v>4341</v>
      </c>
      <c r="I1220" t="s">
        <v>4342</v>
      </c>
      <c r="K1220" t="s">
        <v>4343</v>
      </c>
      <c r="L1220" t="s">
        <v>128</v>
      </c>
      <c r="M1220">
        <v>1494</v>
      </c>
    </row>
    <row r="1221" spans="1:13" hidden="1" x14ac:dyDescent="0.45">
      <c r="A1221" s="195">
        <v>45448</v>
      </c>
      <c r="B1221" t="s">
        <v>4344</v>
      </c>
      <c r="C1221">
        <v>4</v>
      </c>
      <c r="D1221" s="87">
        <v>10000</v>
      </c>
      <c r="E1221" s="87">
        <v>10000</v>
      </c>
      <c r="F1221" t="s">
        <v>4345</v>
      </c>
      <c r="G1221" t="s">
        <v>4346</v>
      </c>
      <c r="H1221" t="s">
        <v>4347</v>
      </c>
      <c r="K1221" t="s">
        <v>4348</v>
      </c>
      <c r="L1221" t="s">
        <v>128</v>
      </c>
      <c r="M1221">
        <v>944</v>
      </c>
    </row>
    <row r="1222" spans="1:13" hidden="1" x14ac:dyDescent="0.45">
      <c r="A1222" s="195">
        <v>45449</v>
      </c>
      <c r="B1222" t="s">
        <v>4349</v>
      </c>
      <c r="C1222">
        <v>4</v>
      </c>
      <c r="D1222" s="87">
        <v>6000</v>
      </c>
      <c r="E1222" s="87">
        <v>6000</v>
      </c>
      <c r="F1222" t="s">
        <v>4350</v>
      </c>
      <c r="G1222">
        <v>600000009</v>
      </c>
      <c r="H1222" t="s">
        <v>4311</v>
      </c>
      <c r="I1222" t="s">
        <v>4308</v>
      </c>
      <c r="K1222" t="s">
        <v>901</v>
      </c>
      <c r="L1222" t="s">
        <v>128</v>
      </c>
      <c r="M1222">
        <v>134</v>
      </c>
    </row>
    <row r="1223" spans="1:13" hidden="1" x14ac:dyDescent="0.45">
      <c r="A1223" s="195">
        <v>45449</v>
      </c>
      <c r="B1223" t="s">
        <v>4351</v>
      </c>
      <c r="C1223">
        <v>4</v>
      </c>
      <c r="D1223" s="87">
        <v>157754.68</v>
      </c>
      <c r="E1223" s="87">
        <v>157754.68</v>
      </c>
      <c r="F1223" t="s">
        <v>4352</v>
      </c>
      <c r="G1223">
        <v>600000010</v>
      </c>
      <c r="H1223" t="s">
        <v>2330</v>
      </c>
      <c r="I1223" t="s">
        <v>4353</v>
      </c>
      <c r="K1223" t="s">
        <v>342</v>
      </c>
      <c r="L1223" t="s">
        <v>128</v>
      </c>
      <c r="M1223">
        <v>1355</v>
      </c>
    </row>
    <row r="1224" spans="1:13" hidden="1" x14ac:dyDescent="0.45">
      <c r="A1224" s="195">
        <v>45449</v>
      </c>
      <c r="B1224" t="s">
        <v>4354</v>
      </c>
      <c r="C1224">
        <v>4</v>
      </c>
      <c r="D1224" s="87">
        <v>4000</v>
      </c>
      <c r="E1224" s="87">
        <v>4000</v>
      </c>
      <c r="F1224" t="s">
        <v>4355</v>
      </c>
      <c r="G1224" t="s">
        <v>4356</v>
      </c>
      <c r="H1224" t="s">
        <v>1056</v>
      </c>
      <c r="I1224" t="s">
        <v>4092</v>
      </c>
      <c r="K1224" t="s">
        <v>1058</v>
      </c>
      <c r="L1224" t="s">
        <v>128</v>
      </c>
      <c r="M1224">
        <v>1233</v>
      </c>
    </row>
    <row r="1225" spans="1:13" hidden="1" x14ac:dyDescent="0.45">
      <c r="A1225" s="195">
        <v>45449</v>
      </c>
      <c r="B1225" t="s">
        <v>4357</v>
      </c>
      <c r="C1225">
        <v>4</v>
      </c>
      <c r="D1225" s="87">
        <v>85234</v>
      </c>
      <c r="E1225" s="87">
        <v>85234</v>
      </c>
      <c r="F1225" t="s">
        <v>4358</v>
      </c>
      <c r="G1225" t="s">
        <v>4359</v>
      </c>
      <c r="H1225" t="s">
        <v>4360</v>
      </c>
      <c r="I1225" t="s">
        <v>3560</v>
      </c>
      <c r="K1225" t="s">
        <v>463</v>
      </c>
      <c r="L1225" t="s">
        <v>128</v>
      </c>
      <c r="M1225">
        <v>705</v>
      </c>
    </row>
    <row r="1226" spans="1:13" hidden="1" x14ac:dyDescent="0.45">
      <c r="A1226" s="195">
        <v>45449</v>
      </c>
      <c r="B1226" t="s">
        <v>4361</v>
      </c>
      <c r="C1226">
        <v>4</v>
      </c>
      <c r="D1226" s="87">
        <v>13642</v>
      </c>
      <c r="E1226" s="87">
        <v>13642</v>
      </c>
      <c r="F1226" t="s">
        <v>4362</v>
      </c>
      <c r="G1226" t="s">
        <v>4363</v>
      </c>
      <c r="H1226" t="s">
        <v>4364</v>
      </c>
      <c r="I1226" t="s">
        <v>1385</v>
      </c>
      <c r="K1226" t="s">
        <v>1386</v>
      </c>
      <c r="L1226" t="s">
        <v>128</v>
      </c>
      <c r="M1226">
        <v>87</v>
      </c>
    </row>
    <row r="1227" spans="1:13" hidden="1" x14ac:dyDescent="0.45">
      <c r="A1227" s="195">
        <v>45450</v>
      </c>
      <c r="B1227" t="s">
        <v>4365</v>
      </c>
      <c r="C1227">
        <v>4</v>
      </c>
      <c r="D1227" s="87">
        <v>15932</v>
      </c>
      <c r="E1227" s="87">
        <v>15932</v>
      </c>
      <c r="F1227" t="s">
        <v>4366</v>
      </c>
      <c r="G1227">
        <v>600000006</v>
      </c>
      <c r="H1227" t="s">
        <v>4367</v>
      </c>
      <c r="I1227" t="s">
        <v>3647</v>
      </c>
      <c r="K1227" t="s">
        <v>2172</v>
      </c>
      <c r="L1227" t="s">
        <v>128</v>
      </c>
      <c r="M1227">
        <v>414</v>
      </c>
    </row>
    <row r="1228" spans="1:13" hidden="1" x14ac:dyDescent="0.45">
      <c r="A1228" s="195">
        <v>45450</v>
      </c>
      <c r="B1228" t="s">
        <v>4368</v>
      </c>
      <c r="C1228">
        <v>4</v>
      </c>
      <c r="D1228" s="87">
        <v>28789.599999999999</v>
      </c>
      <c r="E1228" s="87">
        <v>28789.599999999999</v>
      </c>
      <c r="F1228" t="s">
        <v>4369</v>
      </c>
      <c r="G1228">
        <v>600000011</v>
      </c>
      <c r="H1228" t="s">
        <v>2330</v>
      </c>
      <c r="I1228" t="s">
        <v>4370</v>
      </c>
      <c r="K1228" t="s">
        <v>348</v>
      </c>
      <c r="L1228" t="s">
        <v>128</v>
      </c>
      <c r="M1228">
        <v>1243</v>
      </c>
    </row>
    <row r="1229" spans="1:13" hidden="1" x14ac:dyDescent="0.45">
      <c r="A1229" s="195">
        <v>45450</v>
      </c>
      <c r="B1229" t="s">
        <v>4371</v>
      </c>
      <c r="C1229">
        <v>4</v>
      </c>
      <c r="D1229" s="87">
        <v>5600.1</v>
      </c>
      <c r="E1229" s="87">
        <v>5600.1</v>
      </c>
      <c r="F1229" t="s">
        <v>4372</v>
      </c>
      <c r="G1229" t="s">
        <v>4373</v>
      </c>
      <c r="H1229" t="s">
        <v>4374</v>
      </c>
      <c r="K1229" t="s">
        <v>4375</v>
      </c>
      <c r="L1229" t="s">
        <v>128</v>
      </c>
      <c r="M1229">
        <v>707</v>
      </c>
    </row>
    <row r="1230" spans="1:13" hidden="1" x14ac:dyDescent="0.45">
      <c r="A1230" s="195">
        <v>45450</v>
      </c>
      <c r="B1230" t="s">
        <v>4376</v>
      </c>
      <c r="C1230">
        <v>5</v>
      </c>
      <c r="D1230" s="87">
        <v>7424</v>
      </c>
      <c r="E1230" s="87">
        <v>7424</v>
      </c>
      <c r="F1230" t="s">
        <v>4377</v>
      </c>
      <c r="G1230" t="s">
        <v>4378</v>
      </c>
      <c r="H1230" t="s">
        <v>4374</v>
      </c>
      <c r="K1230" t="s">
        <v>4379</v>
      </c>
      <c r="L1230" t="s">
        <v>128</v>
      </c>
      <c r="M1230">
        <v>723</v>
      </c>
    </row>
    <row r="1231" spans="1:13" hidden="1" x14ac:dyDescent="0.45">
      <c r="A1231" s="195">
        <v>45450</v>
      </c>
      <c r="B1231" t="s">
        <v>4380</v>
      </c>
      <c r="C1231">
        <v>4</v>
      </c>
      <c r="D1231" s="87">
        <v>26722.86</v>
      </c>
      <c r="E1231" s="87">
        <v>26722.86</v>
      </c>
      <c r="F1231" t="s">
        <v>4381</v>
      </c>
      <c r="H1231" t="s">
        <v>4382</v>
      </c>
      <c r="I1231" t="s">
        <v>2628</v>
      </c>
      <c r="J1231" t="s">
        <v>752</v>
      </c>
      <c r="L1231" t="s">
        <v>128</v>
      </c>
    </row>
    <row r="1232" spans="1:13" hidden="1" x14ac:dyDescent="0.45">
      <c r="A1232" s="195">
        <v>45450</v>
      </c>
      <c r="B1232" t="s">
        <v>4383</v>
      </c>
      <c r="C1232">
        <v>4</v>
      </c>
      <c r="D1232" s="87">
        <v>148128</v>
      </c>
      <c r="E1232" s="87">
        <v>148128</v>
      </c>
      <c r="F1232" t="s">
        <v>4384</v>
      </c>
      <c r="H1232" t="s">
        <v>4385</v>
      </c>
      <c r="I1232" t="s">
        <v>1919</v>
      </c>
      <c r="L1232" t="s">
        <v>128</v>
      </c>
    </row>
    <row r="1233" spans="1:13" hidden="1" x14ac:dyDescent="0.45">
      <c r="A1233" s="195">
        <v>45450</v>
      </c>
      <c r="B1233" t="s">
        <v>4386</v>
      </c>
      <c r="C1233">
        <v>2</v>
      </c>
      <c r="D1233" s="87">
        <v>12725.4</v>
      </c>
      <c r="E1233" s="87">
        <v>12725.4</v>
      </c>
      <c r="H1233" t="s">
        <v>268</v>
      </c>
      <c r="L1233" t="s">
        <v>128</v>
      </c>
    </row>
    <row r="1234" spans="1:13" hidden="1" x14ac:dyDescent="0.45">
      <c r="A1234" s="195">
        <v>45450</v>
      </c>
      <c r="B1234" t="s">
        <v>4387</v>
      </c>
      <c r="C1234">
        <v>2</v>
      </c>
      <c r="D1234" s="87">
        <v>6920</v>
      </c>
      <c r="E1234" s="87">
        <v>6920</v>
      </c>
      <c r="H1234" t="s">
        <v>622</v>
      </c>
      <c r="L1234" t="s">
        <v>128</v>
      </c>
    </row>
    <row r="1235" spans="1:13" hidden="1" x14ac:dyDescent="0.45">
      <c r="A1235" s="195">
        <v>45450</v>
      </c>
      <c r="B1235" t="s">
        <v>4388</v>
      </c>
      <c r="C1235">
        <v>2</v>
      </c>
      <c r="D1235" s="87">
        <v>2792</v>
      </c>
      <c r="E1235" s="87">
        <v>2792</v>
      </c>
      <c r="H1235" t="s">
        <v>268</v>
      </c>
      <c r="L1235" t="s">
        <v>128</v>
      </c>
    </row>
    <row r="1236" spans="1:13" hidden="1" x14ac:dyDescent="0.45">
      <c r="A1236" s="195">
        <v>45451</v>
      </c>
      <c r="B1236" t="s">
        <v>4389</v>
      </c>
      <c r="C1236">
        <v>4</v>
      </c>
      <c r="D1236" s="87">
        <v>1598</v>
      </c>
      <c r="E1236" s="87">
        <v>1598</v>
      </c>
      <c r="F1236" t="s">
        <v>4390</v>
      </c>
      <c r="G1236" t="s">
        <v>4391</v>
      </c>
      <c r="H1236" t="s">
        <v>4392</v>
      </c>
      <c r="I1236" t="s">
        <v>4393</v>
      </c>
      <c r="K1236" t="s">
        <v>435</v>
      </c>
      <c r="L1236" t="s">
        <v>128</v>
      </c>
      <c r="M1236">
        <v>180</v>
      </c>
    </row>
    <row r="1237" spans="1:13" hidden="1" x14ac:dyDescent="0.45">
      <c r="A1237" s="195">
        <v>45453</v>
      </c>
      <c r="B1237" t="s">
        <v>4394</v>
      </c>
      <c r="C1237">
        <v>4</v>
      </c>
      <c r="D1237" s="87">
        <v>1400</v>
      </c>
      <c r="E1237" s="87">
        <v>1400</v>
      </c>
      <c r="F1237" t="s">
        <v>4395</v>
      </c>
      <c r="G1237" t="s">
        <v>4396</v>
      </c>
      <c r="H1237" t="s">
        <v>686</v>
      </c>
      <c r="I1237" t="s">
        <v>687</v>
      </c>
      <c r="K1237" t="s">
        <v>411</v>
      </c>
      <c r="L1237" t="s">
        <v>128</v>
      </c>
      <c r="M1237">
        <v>1126</v>
      </c>
    </row>
    <row r="1238" spans="1:13" hidden="1" x14ac:dyDescent="0.45">
      <c r="A1238" s="195">
        <v>45453</v>
      </c>
      <c r="B1238" t="s">
        <v>4397</v>
      </c>
      <c r="C1238">
        <v>5</v>
      </c>
      <c r="D1238" s="87">
        <v>1508</v>
      </c>
      <c r="E1238" s="87">
        <v>1508</v>
      </c>
      <c r="F1238" t="s">
        <v>4398</v>
      </c>
      <c r="G1238" t="s">
        <v>4399</v>
      </c>
      <c r="H1238" t="s">
        <v>4400</v>
      </c>
      <c r="I1238" t="s">
        <v>4401</v>
      </c>
      <c r="K1238" t="s">
        <v>563</v>
      </c>
      <c r="L1238" t="s">
        <v>128</v>
      </c>
      <c r="M1238">
        <v>746</v>
      </c>
    </row>
    <row r="1239" spans="1:13" hidden="1" x14ac:dyDescent="0.45">
      <c r="A1239" s="195">
        <v>45453</v>
      </c>
      <c r="B1239" t="s">
        <v>4402</v>
      </c>
      <c r="C1239">
        <v>4</v>
      </c>
      <c r="D1239" s="87">
        <v>5000</v>
      </c>
      <c r="E1239" s="87">
        <v>5000</v>
      </c>
      <c r="F1239" t="s">
        <v>4403</v>
      </c>
      <c r="G1239" t="s">
        <v>4404</v>
      </c>
      <c r="H1239" t="s">
        <v>1422</v>
      </c>
      <c r="K1239" t="s">
        <v>4405</v>
      </c>
      <c r="L1239" t="s">
        <v>128</v>
      </c>
      <c r="M1239">
        <v>31</v>
      </c>
    </row>
    <row r="1240" spans="1:13" hidden="1" x14ac:dyDescent="0.45">
      <c r="A1240" s="195">
        <v>45453</v>
      </c>
      <c r="B1240" t="s">
        <v>4406</v>
      </c>
      <c r="C1240">
        <v>4</v>
      </c>
      <c r="D1240" s="87">
        <v>4000</v>
      </c>
      <c r="E1240" s="87">
        <v>4000</v>
      </c>
      <c r="F1240" t="s">
        <v>4407</v>
      </c>
      <c r="G1240" t="s">
        <v>4408</v>
      </c>
      <c r="H1240" t="s">
        <v>1422</v>
      </c>
      <c r="K1240" t="s">
        <v>4409</v>
      </c>
      <c r="L1240" t="s">
        <v>128</v>
      </c>
      <c r="M1240">
        <v>210</v>
      </c>
    </row>
    <row r="1241" spans="1:13" hidden="1" x14ac:dyDescent="0.45">
      <c r="A1241" s="195">
        <v>45453</v>
      </c>
      <c r="B1241" t="s">
        <v>4410</v>
      </c>
      <c r="C1241">
        <v>4</v>
      </c>
      <c r="D1241" s="87">
        <v>1157</v>
      </c>
      <c r="E1241" s="87">
        <v>1157</v>
      </c>
      <c r="F1241" t="s">
        <v>4411</v>
      </c>
      <c r="G1241" t="s">
        <v>4412</v>
      </c>
      <c r="H1241" t="s">
        <v>4413</v>
      </c>
      <c r="I1241" t="s">
        <v>1385</v>
      </c>
      <c r="K1241" t="s">
        <v>1509</v>
      </c>
      <c r="L1241" t="s">
        <v>128</v>
      </c>
      <c r="M1241">
        <v>18</v>
      </c>
    </row>
    <row r="1242" spans="1:13" hidden="1" x14ac:dyDescent="0.45">
      <c r="A1242" s="195">
        <v>45453</v>
      </c>
      <c r="B1242" t="s">
        <v>4414</v>
      </c>
      <c r="C1242">
        <v>4</v>
      </c>
      <c r="D1242" s="87">
        <v>3000</v>
      </c>
      <c r="E1242" s="87">
        <v>3000</v>
      </c>
      <c r="F1242" t="s">
        <v>4415</v>
      </c>
      <c r="G1242" t="s">
        <v>4416</v>
      </c>
      <c r="H1242" t="s">
        <v>1422</v>
      </c>
      <c r="K1242" t="s">
        <v>4417</v>
      </c>
      <c r="L1242" t="s">
        <v>128</v>
      </c>
      <c r="M1242">
        <v>384</v>
      </c>
    </row>
    <row r="1243" spans="1:13" hidden="1" x14ac:dyDescent="0.45">
      <c r="A1243" s="195">
        <v>45453</v>
      </c>
      <c r="B1243" t="s">
        <v>4418</v>
      </c>
      <c r="C1243">
        <v>1</v>
      </c>
      <c r="D1243">
        <v>0</v>
      </c>
      <c r="E1243">
        <v>0</v>
      </c>
      <c r="F1243" t="s">
        <v>4419</v>
      </c>
      <c r="H1243" t="s">
        <v>397</v>
      </c>
      <c r="K1243" t="s">
        <v>398</v>
      </c>
      <c r="L1243" t="s">
        <v>128</v>
      </c>
      <c r="M1243">
        <v>706</v>
      </c>
    </row>
    <row r="1244" spans="1:13" hidden="1" x14ac:dyDescent="0.45">
      <c r="A1244" s="195">
        <v>45454</v>
      </c>
      <c r="B1244" t="s">
        <v>4420</v>
      </c>
      <c r="C1244">
        <v>4</v>
      </c>
      <c r="D1244" s="87">
        <v>21338</v>
      </c>
      <c r="E1244" s="87">
        <v>21338</v>
      </c>
      <c r="F1244" t="s">
        <v>4421</v>
      </c>
      <c r="G1244">
        <v>600000003</v>
      </c>
      <c r="H1244" t="s">
        <v>4422</v>
      </c>
      <c r="I1244" t="s">
        <v>531</v>
      </c>
      <c r="K1244" t="s">
        <v>463</v>
      </c>
      <c r="L1244" t="s">
        <v>128</v>
      </c>
      <c r="M1244">
        <v>705</v>
      </c>
    </row>
    <row r="1245" spans="1:13" hidden="1" x14ac:dyDescent="0.45">
      <c r="A1245" s="195">
        <v>45454</v>
      </c>
      <c r="B1245" t="s">
        <v>4423</v>
      </c>
      <c r="C1245">
        <v>5</v>
      </c>
      <c r="D1245" s="87">
        <v>8352</v>
      </c>
      <c r="E1245" s="87">
        <v>8352</v>
      </c>
      <c r="F1245" t="s">
        <v>4424</v>
      </c>
      <c r="G1245" t="s">
        <v>4425</v>
      </c>
      <c r="H1245" t="s">
        <v>4426</v>
      </c>
      <c r="I1245" t="s">
        <v>4427</v>
      </c>
      <c r="J1245" t="s">
        <v>4428</v>
      </c>
      <c r="K1245" t="s">
        <v>563</v>
      </c>
      <c r="L1245" t="s">
        <v>128</v>
      </c>
      <c r="M1245">
        <v>746</v>
      </c>
    </row>
    <row r="1246" spans="1:13" hidden="1" x14ac:dyDescent="0.45">
      <c r="A1246" s="195">
        <v>45454</v>
      </c>
      <c r="B1246" t="s">
        <v>4429</v>
      </c>
      <c r="C1246">
        <v>5</v>
      </c>
      <c r="D1246" s="87">
        <v>1879.2</v>
      </c>
      <c r="E1246" s="87">
        <v>1879.2</v>
      </c>
      <c r="F1246" t="s">
        <v>4430</v>
      </c>
      <c r="G1246" t="s">
        <v>4431</v>
      </c>
      <c r="H1246" t="s">
        <v>4432</v>
      </c>
      <c r="I1246" t="s">
        <v>4433</v>
      </c>
      <c r="K1246" t="s">
        <v>563</v>
      </c>
      <c r="L1246" t="s">
        <v>128</v>
      </c>
      <c r="M1246">
        <v>746</v>
      </c>
    </row>
    <row r="1247" spans="1:13" hidden="1" x14ac:dyDescent="0.45">
      <c r="A1247" s="195">
        <v>45455</v>
      </c>
      <c r="B1247" t="s">
        <v>4434</v>
      </c>
      <c r="C1247">
        <v>4</v>
      </c>
      <c r="D1247">
        <v>640</v>
      </c>
      <c r="E1247">
        <v>640</v>
      </c>
      <c r="F1247" t="s">
        <v>4435</v>
      </c>
      <c r="G1247" t="s">
        <v>4436</v>
      </c>
      <c r="H1247" t="s">
        <v>4437</v>
      </c>
      <c r="I1247" t="s">
        <v>1330</v>
      </c>
      <c r="K1247" t="s">
        <v>4438</v>
      </c>
      <c r="L1247" t="s">
        <v>128</v>
      </c>
      <c r="M1247">
        <v>912</v>
      </c>
    </row>
    <row r="1248" spans="1:13" hidden="1" x14ac:dyDescent="0.45">
      <c r="A1248" s="195">
        <v>45455</v>
      </c>
      <c r="B1248" t="s">
        <v>4439</v>
      </c>
      <c r="C1248">
        <v>5</v>
      </c>
      <c r="D1248" s="87">
        <v>20000</v>
      </c>
      <c r="E1248" s="87">
        <v>20000</v>
      </c>
      <c r="F1248" t="s">
        <v>4440</v>
      </c>
      <c r="G1248" t="s">
        <v>4441</v>
      </c>
      <c r="H1248" t="s">
        <v>4442</v>
      </c>
      <c r="K1248" t="s">
        <v>1151</v>
      </c>
      <c r="L1248" t="s">
        <v>128</v>
      </c>
      <c r="M1248">
        <v>212</v>
      </c>
    </row>
    <row r="1249" spans="1:13" hidden="1" x14ac:dyDescent="0.45">
      <c r="A1249" s="195">
        <v>45455</v>
      </c>
      <c r="B1249" t="s">
        <v>4443</v>
      </c>
      <c r="C1249">
        <v>5</v>
      </c>
      <c r="D1249" s="87">
        <v>11600</v>
      </c>
      <c r="E1249" s="87">
        <v>11600</v>
      </c>
      <c r="F1249" t="s">
        <v>4444</v>
      </c>
      <c r="G1249" t="s">
        <v>4445</v>
      </c>
      <c r="H1249" t="s">
        <v>4442</v>
      </c>
      <c r="K1249" t="s">
        <v>1151</v>
      </c>
      <c r="L1249" t="s">
        <v>128</v>
      </c>
      <c r="M1249">
        <v>212</v>
      </c>
    </row>
    <row r="1250" spans="1:13" hidden="1" x14ac:dyDescent="0.45">
      <c r="A1250" s="195">
        <v>45455</v>
      </c>
      <c r="B1250" t="s">
        <v>4446</v>
      </c>
      <c r="C1250">
        <v>4</v>
      </c>
      <c r="D1250" s="87">
        <v>5400</v>
      </c>
      <c r="E1250" s="87">
        <v>5400</v>
      </c>
      <c r="F1250" t="s">
        <v>4447</v>
      </c>
      <c r="G1250" t="s">
        <v>4448</v>
      </c>
      <c r="H1250" t="s">
        <v>4449</v>
      </c>
      <c r="K1250" t="s">
        <v>2127</v>
      </c>
      <c r="L1250" t="s">
        <v>128</v>
      </c>
      <c r="M1250">
        <v>1469</v>
      </c>
    </row>
    <row r="1251" spans="1:13" hidden="1" x14ac:dyDescent="0.45">
      <c r="A1251" s="195">
        <v>45455</v>
      </c>
      <c r="B1251" t="s">
        <v>4450</v>
      </c>
      <c r="C1251">
        <v>4</v>
      </c>
      <c r="D1251" s="87">
        <v>6000</v>
      </c>
      <c r="E1251" s="87">
        <v>6000</v>
      </c>
      <c r="F1251" t="s">
        <v>4451</v>
      </c>
      <c r="G1251" t="s">
        <v>4452</v>
      </c>
      <c r="H1251" t="s">
        <v>4453</v>
      </c>
      <c r="K1251" t="s">
        <v>984</v>
      </c>
      <c r="L1251" t="s">
        <v>128</v>
      </c>
      <c r="M1251">
        <v>748</v>
      </c>
    </row>
    <row r="1252" spans="1:13" hidden="1" x14ac:dyDescent="0.45">
      <c r="A1252" s="195">
        <v>45456</v>
      </c>
      <c r="B1252" t="s">
        <v>4454</v>
      </c>
      <c r="C1252">
        <v>4</v>
      </c>
      <c r="D1252" s="87">
        <v>45176.02</v>
      </c>
      <c r="E1252" s="87">
        <v>45176.02</v>
      </c>
      <c r="F1252" t="s">
        <v>4455</v>
      </c>
      <c r="G1252" t="s">
        <v>4456</v>
      </c>
      <c r="H1252" t="s">
        <v>4457</v>
      </c>
      <c r="K1252" t="s">
        <v>966</v>
      </c>
      <c r="L1252" t="s">
        <v>128</v>
      </c>
      <c r="M1252">
        <v>895</v>
      </c>
    </row>
    <row r="1253" spans="1:13" hidden="1" x14ac:dyDescent="0.45">
      <c r="A1253" s="195">
        <v>45456</v>
      </c>
      <c r="B1253" t="s">
        <v>4458</v>
      </c>
      <c r="C1253">
        <v>4</v>
      </c>
      <c r="D1253" s="87">
        <v>189448</v>
      </c>
      <c r="E1253" s="87">
        <v>189448</v>
      </c>
      <c r="F1253" t="s">
        <v>4459</v>
      </c>
      <c r="G1253" t="s">
        <v>4460</v>
      </c>
      <c r="H1253" t="s">
        <v>2881</v>
      </c>
      <c r="I1253" t="s">
        <v>3862</v>
      </c>
      <c r="K1253" t="s">
        <v>463</v>
      </c>
      <c r="L1253" t="s">
        <v>128</v>
      </c>
      <c r="M1253">
        <v>705</v>
      </c>
    </row>
    <row r="1254" spans="1:13" hidden="1" x14ac:dyDescent="0.45">
      <c r="A1254" s="195">
        <v>45456</v>
      </c>
      <c r="B1254" t="s">
        <v>4461</v>
      </c>
      <c r="C1254">
        <v>2</v>
      </c>
      <c r="D1254" s="87">
        <v>14458.5</v>
      </c>
      <c r="E1254" s="87">
        <v>14458.5</v>
      </c>
      <c r="F1254" t="s">
        <v>4462</v>
      </c>
      <c r="G1254" t="s">
        <v>1631</v>
      </c>
      <c r="H1254" t="s">
        <v>1632</v>
      </c>
      <c r="I1254" t="s">
        <v>1633</v>
      </c>
      <c r="K1254" t="s">
        <v>431</v>
      </c>
      <c r="L1254" t="s">
        <v>128</v>
      </c>
      <c r="M1254">
        <v>58</v>
      </c>
    </row>
    <row r="1255" spans="1:13" hidden="1" x14ac:dyDescent="0.45">
      <c r="A1255" s="195">
        <v>45456</v>
      </c>
      <c r="B1255" t="s">
        <v>4463</v>
      </c>
      <c r="C1255">
        <v>4</v>
      </c>
      <c r="D1255" s="87">
        <v>5000</v>
      </c>
      <c r="E1255" s="87">
        <v>5000</v>
      </c>
      <c r="F1255" t="s">
        <v>4464</v>
      </c>
      <c r="G1255" t="s">
        <v>4465</v>
      </c>
      <c r="H1255" t="s">
        <v>1422</v>
      </c>
      <c r="K1255" t="s">
        <v>4466</v>
      </c>
      <c r="L1255" t="s">
        <v>128</v>
      </c>
      <c r="M1255">
        <v>745</v>
      </c>
    </row>
    <row r="1256" spans="1:13" hidden="1" x14ac:dyDescent="0.45">
      <c r="A1256" s="195">
        <v>45456</v>
      </c>
      <c r="B1256" t="s">
        <v>4467</v>
      </c>
      <c r="C1256">
        <v>4</v>
      </c>
      <c r="D1256" s="87">
        <v>51593</v>
      </c>
      <c r="E1256" s="87">
        <v>51593</v>
      </c>
      <c r="F1256" t="s">
        <v>4468</v>
      </c>
      <c r="H1256" t="s">
        <v>4469</v>
      </c>
      <c r="I1256" t="s">
        <v>615</v>
      </c>
      <c r="J1256" t="s">
        <v>2636</v>
      </c>
      <c r="L1256" t="s">
        <v>128</v>
      </c>
    </row>
    <row r="1257" spans="1:13" hidden="1" x14ac:dyDescent="0.45">
      <c r="A1257" s="195">
        <v>45456</v>
      </c>
      <c r="B1257" t="s">
        <v>4470</v>
      </c>
      <c r="C1257">
        <v>4</v>
      </c>
      <c r="D1257" s="87">
        <v>131369.68</v>
      </c>
      <c r="E1257" s="87">
        <v>131369.68</v>
      </c>
      <c r="F1257" t="s">
        <v>4471</v>
      </c>
      <c r="H1257" t="s">
        <v>4472</v>
      </c>
      <c r="I1257" t="s">
        <v>1915</v>
      </c>
      <c r="L1257" t="s">
        <v>128</v>
      </c>
    </row>
    <row r="1258" spans="1:13" hidden="1" x14ac:dyDescent="0.45">
      <c r="A1258" s="195">
        <v>45457</v>
      </c>
      <c r="B1258" t="s">
        <v>4473</v>
      </c>
      <c r="C1258">
        <v>11</v>
      </c>
      <c r="D1258" s="87">
        <v>324934</v>
      </c>
      <c r="E1258" s="87">
        <v>324934</v>
      </c>
      <c r="F1258" t="s">
        <v>4474</v>
      </c>
      <c r="G1258">
        <v>600000001</v>
      </c>
      <c r="H1258" t="s">
        <v>4475</v>
      </c>
      <c r="I1258" t="s">
        <v>531</v>
      </c>
      <c r="K1258" t="s">
        <v>533</v>
      </c>
      <c r="L1258" t="s">
        <v>128</v>
      </c>
      <c r="M1258">
        <v>553</v>
      </c>
    </row>
    <row r="1259" spans="1:13" hidden="1" x14ac:dyDescent="0.45">
      <c r="A1259" s="195">
        <v>45457</v>
      </c>
      <c r="B1259" t="s">
        <v>4476</v>
      </c>
      <c r="C1259">
        <v>2</v>
      </c>
      <c r="D1259" s="87">
        <v>2032</v>
      </c>
      <c r="E1259" s="87">
        <v>2032</v>
      </c>
      <c r="F1259" t="s">
        <v>4477</v>
      </c>
      <c r="H1259" t="s">
        <v>4478</v>
      </c>
      <c r="I1259" t="s">
        <v>531</v>
      </c>
      <c r="K1259" t="s">
        <v>1317</v>
      </c>
      <c r="L1259" t="s">
        <v>128</v>
      </c>
      <c r="M1259">
        <v>1375</v>
      </c>
    </row>
    <row r="1260" spans="1:13" hidden="1" x14ac:dyDescent="0.45">
      <c r="A1260" s="195">
        <v>45457</v>
      </c>
      <c r="B1260" t="s">
        <v>4479</v>
      </c>
      <c r="C1260">
        <v>5</v>
      </c>
      <c r="D1260" s="87">
        <v>8470</v>
      </c>
      <c r="E1260" s="87">
        <v>8470</v>
      </c>
      <c r="F1260" t="s">
        <v>4480</v>
      </c>
      <c r="G1260" t="s">
        <v>4481</v>
      </c>
      <c r="H1260" t="s">
        <v>4482</v>
      </c>
      <c r="K1260" t="s">
        <v>2897</v>
      </c>
      <c r="L1260" t="s">
        <v>128</v>
      </c>
      <c r="M1260">
        <v>1124</v>
      </c>
    </row>
    <row r="1261" spans="1:13" hidden="1" x14ac:dyDescent="0.45">
      <c r="A1261" s="195">
        <v>45457</v>
      </c>
      <c r="B1261" t="s">
        <v>4483</v>
      </c>
      <c r="C1261">
        <v>38</v>
      </c>
      <c r="D1261" s="87">
        <v>753630</v>
      </c>
      <c r="E1261" s="87">
        <v>753630</v>
      </c>
      <c r="F1261" t="s">
        <v>4484</v>
      </c>
      <c r="G1261" t="s">
        <v>4481</v>
      </c>
      <c r="H1261" t="s">
        <v>4482</v>
      </c>
      <c r="K1261" t="s">
        <v>920</v>
      </c>
      <c r="L1261" t="s">
        <v>128</v>
      </c>
      <c r="M1261">
        <v>1002</v>
      </c>
    </row>
    <row r="1262" spans="1:13" hidden="1" x14ac:dyDescent="0.45">
      <c r="A1262" s="195">
        <v>45457</v>
      </c>
      <c r="B1262" t="s">
        <v>4485</v>
      </c>
      <c r="C1262">
        <v>5</v>
      </c>
      <c r="D1262" s="87">
        <v>14798</v>
      </c>
      <c r="E1262" s="87">
        <v>14798</v>
      </c>
      <c r="F1262" t="s">
        <v>4486</v>
      </c>
      <c r="G1262" t="s">
        <v>4481</v>
      </c>
      <c r="H1262" t="s">
        <v>4482</v>
      </c>
      <c r="K1262" t="s">
        <v>3234</v>
      </c>
      <c r="L1262" t="s">
        <v>128</v>
      </c>
      <c r="M1262">
        <v>1139</v>
      </c>
    </row>
    <row r="1263" spans="1:13" hidden="1" x14ac:dyDescent="0.45">
      <c r="A1263" s="195">
        <v>45457</v>
      </c>
      <c r="B1263" t="s">
        <v>4487</v>
      </c>
      <c r="C1263">
        <v>4</v>
      </c>
      <c r="D1263" s="87">
        <v>8000</v>
      </c>
      <c r="E1263" s="87">
        <v>8000</v>
      </c>
      <c r="F1263" t="s">
        <v>4488</v>
      </c>
      <c r="G1263" t="s">
        <v>4489</v>
      </c>
      <c r="H1263" t="s">
        <v>4490</v>
      </c>
      <c r="I1263" t="s">
        <v>977</v>
      </c>
      <c r="K1263" t="s">
        <v>554</v>
      </c>
      <c r="L1263" t="s">
        <v>128</v>
      </c>
      <c r="M1263">
        <v>359</v>
      </c>
    </row>
    <row r="1264" spans="1:13" hidden="1" x14ac:dyDescent="0.45">
      <c r="A1264" s="195">
        <v>45457</v>
      </c>
      <c r="B1264" t="s">
        <v>4491</v>
      </c>
      <c r="C1264">
        <v>5</v>
      </c>
      <c r="D1264" s="87">
        <v>12222</v>
      </c>
      <c r="E1264" s="87">
        <v>12222</v>
      </c>
      <c r="F1264" t="s">
        <v>4492</v>
      </c>
      <c r="G1264" t="s">
        <v>4481</v>
      </c>
      <c r="H1264" t="s">
        <v>4482</v>
      </c>
      <c r="K1264" t="s">
        <v>936</v>
      </c>
      <c r="L1264" t="s">
        <v>128</v>
      </c>
      <c r="M1264">
        <v>1376</v>
      </c>
    </row>
    <row r="1265" spans="1:13" hidden="1" x14ac:dyDescent="0.45">
      <c r="A1265" s="195">
        <v>45457</v>
      </c>
      <c r="B1265" t="s">
        <v>4493</v>
      </c>
      <c r="C1265">
        <v>4</v>
      </c>
      <c r="D1265" s="87">
        <v>7000</v>
      </c>
      <c r="E1265" s="87">
        <v>7000</v>
      </c>
      <c r="F1265" t="s">
        <v>4494</v>
      </c>
      <c r="G1265" t="s">
        <v>4495</v>
      </c>
      <c r="H1265" t="s">
        <v>4496</v>
      </c>
      <c r="I1265" t="s">
        <v>4497</v>
      </c>
      <c r="K1265" t="s">
        <v>600</v>
      </c>
      <c r="L1265" t="s">
        <v>128</v>
      </c>
      <c r="M1265">
        <v>1224</v>
      </c>
    </row>
    <row r="1266" spans="1:13" hidden="1" x14ac:dyDescent="0.45">
      <c r="A1266" s="195">
        <v>45457</v>
      </c>
      <c r="B1266" t="s">
        <v>4498</v>
      </c>
      <c r="C1266">
        <v>4</v>
      </c>
      <c r="D1266" s="87">
        <v>6280</v>
      </c>
      <c r="E1266" s="87">
        <v>6280</v>
      </c>
      <c r="F1266" t="s">
        <v>4499</v>
      </c>
      <c r="G1266" t="s">
        <v>4500</v>
      </c>
      <c r="H1266" t="s">
        <v>4496</v>
      </c>
      <c r="I1266" t="s">
        <v>4497</v>
      </c>
      <c r="K1266" t="s">
        <v>3768</v>
      </c>
      <c r="L1266" t="s">
        <v>128</v>
      </c>
      <c r="M1266">
        <v>1188</v>
      </c>
    </row>
    <row r="1267" spans="1:13" hidden="1" x14ac:dyDescent="0.45">
      <c r="A1267" s="195">
        <v>45457</v>
      </c>
      <c r="B1267" t="s">
        <v>4501</v>
      </c>
      <c r="C1267">
        <v>4</v>
      </c>
      <c r="D1267" s="87">
        <v>3000</v>
      </c>
      <c r="E1267" s="87">
        <v>3000</v>
      </c>
      <c r="F1267" t="s">
        <v>4502</v>
      </c>
      <c r="G1267" t="s">
        <v>4503</v>
      </c>
      <c r="H1267" t="s">
        <v>4496</v>
      </c>
      <c r="I1267" t="s">
        <v>4497</v>
      </c>
      <c r="K1267" t="s">
        <v>596</v>
      </c>
      <c r="L1267" t="s">
        <v>128</v>
      </c>
      <c r="M1267">
        <v>1416</v>
      </c>
    </row>
    <row r="1268" spans="1:13" hidden="1" x14ac:dyDescent="0.45">
      <c r="A1268" s="195">
        <v>45457</v>
      </c>
      <c r="B1268" t="s">
        <v>4504</v>
      </c>
      <c r="C1268">
        <v>1</v>
      </c>
      <c r="D1268">
        <v>0</v>
      </c>
      <c r="E1268">
        <v>0</v>
      </c>
      <c r="F1268" t="s">
        <v>4505</v>
      </c>
      <c r="H1268" t="s">
        <v>397</v>
      </c>
      <c r="K1268" t="s">
        <v>398</v>
      </c>
      <c r="L1268" t="s">
        <v>128</v>
      </c>
      <c r="M1268">
        <v>706</v>
      </c>
    </row>
    <row r="1269" spans="1:13" hidden="1" x14ac:dyDescent="0.45">
      <c r="A1269" s="195">
        <v>45457</v>
      </c>
      <c r="B1269" t="s">
        <v>4506</v>
      </c>
      <c r="C1269">
        <v>1</v>
      </c>
      <c r="D1269">
        <v>0</v>
      </c>
      <c r="E1269">
        <v>0</v>
      </c>
      <c r="F1269" t="s">
        <v>4507</v>
      </c>
      <c r="H1269" t="s">
        <v>397</v>
      </c>
      <c r="K1269" t="s">
        <v>398</v>
      </c>
      <c r="L1269" t="s">
        <v>128</v>
      </c>
      <c r="M1269">
        <v>706</v>
      </c>
    </row>
    <row r="1270" spans="1:13" hidden="1" x14ac:dyDescent="0.45">
      <c r="A1270" s="195">
        <v>45457</v>
      </c>
      <c r="B1270" t="s">
        <v>4508</v>
      </c>
      <c r="C1270">
        <v>6</v>
      </c>
      <c r="D1270" s="87">
        <v>32514</v>
      </c>
      <c r="E1270" s="87">
        <v>32514</v>
      </c>
      <c r="F1270" t="s">
        <v>4509</v>
      </c>
      <c r="G1270" t="s">
        <v>4510</v>
      </c>
      <c r="H1270" t="s">
        <v>1523</v>
      </c>
      <c r="K1270" t="s">
        <v>4511</v>
      </c>
      <c r="L1270" t="s">
        <v>128</v>
      </c>
      <c r="M1270" t="s">
        <v>4512</v>
      </c>
    </row>
    <row r="1271" spans="1:13" hidden="1" x14ac:dyDescent="0.45">
      <c r="A1271" s="195">
        <v>45457</v>
      </c>
      <c r="B1271" t="s">
        <v>4513</v>
      </c>
      <c r="C1271">
        <v>1</v>
      </c>
      <c r="D1271">
        <v>0</v>
      </c>
      <c r="E1271">
        <v>0</v>
      </c>
      <c r="F1271" t="s">
        <v>4514</v>
      </c>
      <c r="H1271" t="s">
        <v>397</v>
      </c>
      <c r="K1271" t="s">
        <v>398</v>
      </c>
      <c r="L1271" t="s">
        <v>128</v>
      </c>
      <c r="M1271">
        <v>706</v>
      </c>
    </row>
    <row r="1272" spans="1:13" hidden="1" x14ac:dyDescent="0.45">
      <c r="A1272" s="195">
        <v>45457</v>
      </c>
      <c r="B1272" t="s">
        <v>4515</v>
      </c>
      <c r="C1272">
        <v>2</v>
      </c>
      <c r="D1272" s="87">
        <v>50000</v>
      </c>
      <c r="E1272" s="87">
        <v>50000</v>
      </c>
      <c r="F1272" t="s">
        <v>4516</v>
      </c>
      <c r="H1272" t="s">
        <v>4517</v>
      </c>
      <c r="K1272" t="s">
        <v>558</v>
      </c>
      <c r="L1272" t="s">
        <v>128</v>
      </c>
      <c r="M1272">
        <v>4</v>
      </c>
    </row>
    <row r="1273" spans="1:13" hidden="1" x14ac:dyDescent="0.45">
      <c r="A1273" s="195">
        <v>45457</v>
      </c>
      <c r="B1273" t="s">
        <v>4518</v>
      </c>
      <c r="C1273">
        <v>2</v>
      </c>
      <c r="D1273" s="87">
        <v>50000</v>
      </c>
      <c r="E1273" s="87">
        <v>50000</v>
      </c>
      <c r="F1273" t="s">
        <v>4519</v>
      </c>
      <c r="H1273" t="s">
        <v>271</v>
      </c>
      <c r="I1273" t="s">
        <v>531</v>
      </c>
      <c r="L1273" t="s">
        <v>128</v>
      </c>
    </row>
    <row r="1274" spans="1:13" hidden="1" x14ac:dyDescent="0.45">
      <c r="A1274" s="195">
        <v>45458</v>
      </c>
      <c r="B1274" t="s">
        <v>4520</v>
      </c>
      <c r="C1274">
        <v>4</v>
      </c>
      <c r="D1274" s="87">
        <v>4000</v>
      </c>
      <c r="E1274" s="87">
        <v>4000</v>
      </c>
      <c r="F1274" t="s">
        <v>4521</v>
      </c>
      <c r="G1274" t="s">
        <v>4522</v>
      </c>
      <c r="H1274" t="s">
        <v>1422</v>
      </c>
      <c r="K1274" t="s">
        <v>4523</v>
      </c>
      <c r="L1274" t="s">
        <v>128</v>
      </c>
      <c r="M1274">
        <v>524</v>
      </c>
    </row>
    <row r="1275" spans="1:13" hidden="1" x14ac:dyDescent="0.45">
      <c r="A1275" s="195">
        <v>45460</v>
      </c>
      <c r="B1275" t="s">
        <v>4524</v>
      </c>
      <c r="C1275">
        <v>7</v>
      </c>
      <c r="D1275" s="87">
        <v>60000</v>
      </c>
      <c r="E1275" s="87">
        <v>60000</v>
      </c>
      <c r="F1275" t="s">
        <v>4525</v>
      </c>
      <c r="G1275" t="s">
        <v>4526</v>
      </c>
      <c r="H1275" t="s">
        <v>4527</v>
      </c>
      <c r="K1275" t="s">
        <v>486</v>
      </c>
      <c r="L1275" t="s">
        <v>128</v>
      </c>
      <c r="M1275">
        <v>1113</v>
      </c>
    </row>
    <row r="1276" spans="1:13" hidden="1" x14ac:dyDescent="0.45">
      <c r="A1276" s="195">
        <v>45460</v>
      </c>
      <c r="B1276" t="s">
        <v>4528</v>
      </c>
      <c r="C1276">
        <v>4</v>
      </c>
      <c r="D1276" s="87">
        <v>91788</v>
      </c>
      <c r="E1276" s="87">
        <v>91788</v>
      </c>
      <c r="F1276" t="s">
        <v>4529</v>
      </c>
      <c r="G1276" t="s">
        <v>4530</v>
      </c>
      <c r="H1276" t="s">
        <v>4531</v>
      </c>
      <c r="K1276" t="s">
        <v>4532</v>
      </c>
      <c r="L1276" t="s">
        <v>128</v>
      </c>
      <c r="M1276">
        <v>1178</v>
      </c>
    </row>
    <row r="1277" spans="1:13" hidden="1" x14ac:dyDescent="0.45">
      <c r="A1277" s="195">
        <v>45460</v>
      </c>
      <c r="B1277" t="s">
        <v>4533</v>
      </c>
      <c r="C1277">
        <v>4</v>
      </c>
      <c r="D1277" s="87">
        <v>4000</v>
      </c>
      <c r="E1277" s="87">
        <v>4000</v>
      </c>
      <c r="F1277" t="s">
        <v>4534</v>
      </c>
      <c r="G1277" t="s">
        <v>4535</v>
      </c>
      <c r="H1277" t="s">
        <v>719</v>
      </c>
      <c r="K1277" t="s">
        <v>4536</v>
      </c>
      <c r="L1277" t="s">
        <v>128</v>
      </c>
      <c r="M1277">
        <v>1292</v>
      </c>
    </row>
    <row r="1278" spans="1:13" hidden="1" x14ac:dyDescent="0.45">
      <c r="A1278" s="195">
        <v>45461</v>
      </c>
      <c r="B1278" t="s">
        <v>4537</v>
      </c>
      <c r="C1278">
        <v>4</v>
      </c>
      <c r="D1278" s="87">
        <v>19170</v>
      </c>
      <c r="E1278" s="87">
        <v>19170</v>
      </c>
      <c r="F1278" t="s">
        <v>4538</v>
      </c>
      <c r="G1278" t="s">
        <v>4539</v>
      </c>
      <c r="H1278" t="s">
        <v>4540</v>
      </c>
      <c r="K1278" t="s">
        <v>463</v>
      </c>
      <c r="L1278" t="s">
        <v>128</v>
      </c>
      <c r="M1278">
        <v>705</v>
      </c>
    </row>
    <row r="1279" spans="1:13" hidden="1" x14ac:dyDescent="0.45">
      <c r="A1279" s="195">
        <v>45461</v>
      </c>
      <c r="B1279" t="s">
        <v>4541</v>
      </c>
      <c r="C1279">
        <v>4</v>
      </c>
      <c r="D1279" s="87">
        <v>2000</v>
      </c>
      <c r="E1279" s="87">
        <v>2000</v>
      </c>
      <c r="F1279" t="s">
        <v>4542</v>
      </c>
      <c r="G1279" t="s">
        <v>4543</v>
      </c>
      <c r="H1279" t="s">
        <v>719</v>
      </c>
      <c r="K1279" t="s">
        <v>4544</v>
      </c>
      <c r="L1279" t="s">
        <v>128</v>
      </c>
      <c r="M1279">
        <v>1394</v>
      </c>
    </row>
    <row r="1280" spans="1:13" hidden="1" x14ac:dyDescent="0.45">
      <c r="A1280" s="195">
        <v>45461</v>
      </c>
      <c r="B1280" t="s">
        <v>4545</v>
      </c>
      <c r="C1280">
        <v>4</v>
      </c>
      <c r="D1280" s="87">
        <v>3000</v>
      </c>
      <c r="E1280" s="87">
        <v>3000</v>
      </c>
      <c r="F1280" t="s">
        <v>4546</v>
      </c>
      <c r="G1280" t="s">
        <v>4547</v>
      </c>
      <c r="H1280" t="s">
        <v>719</v>
      </c>
      <c r="K1280" t="s">
        <v>1659</v>
      </c>
      <c r="L1280" t="s">
        <v>128</v>
      </c>
      <c r="M1280">
        <v>1213</v>
      </c>
    </row>
    <row r="1281" spans="1:13" hidden="1" x14ac:dyDescent="0.45">
      <c r="A1281" s="195">
        <v>45461</v>
      </c>
      <c r="B1281" t="s">
        <v>4548</v>
      </c>
      <c r="C1281">
        <v>4</v>
      </c>
      <c r="D1281" s="87">
        <v>6000</v>
      </c>
      <c r="E1281" s="87">
        <v>6000</v>
      </c>
      <c r="F1281" t="s">
        <v>4549</v>
      </c>
      <c r="G1281" t="s">
        <v>4550</v>
      </c>
      <c r="H1281" t="s">
        <v>4551</v>
      </c>
      <c r="K1281" t="s">
        <v>2219</v>
      </c>
      <c r="L1281" t="s">
        <v>128</v>
      </c>
      <c r="M1281">
        <v>1473</v>
      </c>
    </row>
    <row r="1282" spans="1:13" hidden="1" x14ac:dyDescent="0.45">
      <c r="A1282" s="195">
        <v>45461</v>
      </c>
      <c r="B1282" t="s">
        <v>4552</v>
      </c>
      <c r="C1282">
        <v>4</v>
      </c>
      <c r="D1282" s="87">
        <v>3000</v>
      </c>
      <c r="E1282" s="87">
        <v>3000</v>
      </c>
      <c r="F1282" t="s">
        <v>4553</v>
      </c>
      <c r="G1282" t="s">
        <v>4554</v>
      </c>
      <c r="H1282" t="s">
        <v>719</v>
      </c>
      <c r="K1282" t="s">
        <v>4555</v>
      </c>
      <c r="L1282" t="s">
        <v>128</v>
      </c>
      <c r="M1282">
        <v>1491</v>
      </c>
    </row>
    <row r="1283" spans="1:13" hidden="1" x14ac:dyDescent="0.45">
      <c r="A1283" s="195">
        <v>45462</v>
      </c>
      <c r="B1283" t="s">
        <v>4556</v>
      </c>
      <c r="C1283">
        <v>4</v>
      </c>
      <c r="D1283" s="87">
        <v>3480</v>
      </c>
      <c r="E1283" s="87">
        <v>3480</v>
      </c>
      <c r="F1283" t="s">
        <v>4557</v>
      </c>
      <c r="G1283" t="s">
        <v>4558</v>
      </c>
      <c r="H1283" t="s">
        <v>4559</v>
      </c>
      <c r="K1283" t="s">
        <v>4560</v>
      </c>
      <c r="L1283" t="s">
        <v>128</v>
      </c>
      <c r="M1283">
        <v>262</v>
      </c>
    </row>
    <row r="1284" spans="1:13" hidden="1" x14ac:dyDescent="0.45">
      <c r="A1284" s="195">
        <v>45462</v>
      </c>
      <c r="B1284" t="s">
        <v>4561</v>
      </c>
      <c r="C1284">
        <v>4</v>
      </c>
      <c r="D1284" s="87">
        <v>1400</v>
      </c>
      <c r="E1284" s="87">
        <v>1400</v>
      </c>
      <c r="F1284" t="s">
        <v>4562</v>
      </c>
      <c r="G1284" t="s">
        <v>4563</v>
      </c>
      <c r="H1284" t="s">
        <v>4564</v>
      </c>
      <c r="I1284" t="s">
        <v>687</v>
      </c>
      <c r="K1284" t="s">
        <v>688</v>
      </c>
      <c r="L1284" t="s">
        <v>128</v>
      </c>
      <c r="M1284">
        <v>195</v>
      </c>
    </row>
    <row r="1285" spans="1:13" hidden="1" x14ac:dyDescent="0.45">
      <c r="A1285" s="195">
        <v>45462</v>
      </c>
      <c r="B1285" t="s">
        <v>4565</v>
      </c>
      <c r="C1285">
        <v>4</v>
      </c>
      <c r="D1285" s="87">
        <v>20000</v>
      </c>
      <c r="E1285" s="87">
        <v>20000</v>
      </c>
      <c r="F1285" t="s">
        <v>4566</v>
      </c>
      <c r="G1285" t="s">
        <v>4567</v>
      </c>
      <c r="H1285" t="s">
        <v>4568</v>
      </c>
      <c r="K1285" t="s">
        <v>4569</v>
      </c>
      <c r="L1285" t="s">
        <v>128</v>
      </c>
      <c r="M1285">
        <v>154</v>
      </c>
    </row>
    <row r="1286" spans="1:13" hidden="1" x14ac:dyDescent="0.45">
      <c r="A1286" s="195">
        <v>45462</v>
      </c>
      <c r="B1286" t="s">
        <v>4570</v>
      </c>
      <c r="C1286">
        <v>4</v>
      </c>
      <c r="D1286" s="87">
        <v>3870</v>
      </c>
      <c r="E1286" s="87">
        <v>3870</v>
      </c>
      <c r="F1286" t="s">
        <v>4571</v>
      </c>
      <c r="G1286" t="s">
        <v>4572</v>
      </c>
      <c r="H1286" t="s">
        <v>4573</v>
      </c>
      <c r="I1286" t="s">
        <v>4574</v>
      </c>
      <c r="K1286" t="s">
        <v>3598</v>
      </c>
      <c r="L1286" t="s">
        <v>128</v>
      </c>
      <c r="M1286">
        <v>1479</v>
      </c>
    </row>
    <row r="1287" spans="1:13" hidden="1" x14ac:dyDescent="0.45">
      <c r="A1287" s="195">
        <v>45463</v>
      </c>
      <c r="B1287" t="s">
        <v>4575</v>
      </c>
      <c r="C1287">
        <v>4</v>
      </c>
      <c r="D1287" s="87">
        <v>8000</v>
      </c>
      <c r="E1287" s="87">
        <v>8000</v>
      </c>
      <c r="F1287" t="s">
        <v>4576</v>
      </c>
      <c r="G1287" t="s">
        <v>4577</v>
      </c>
      <c r="H1287" t="s">
        <v>4578</v>
      </c>
      <c r="K1287" t="s">
        <v>4579</v>
      </c>
      <c r="L1287" t="s">
        <v>128</v>
      </c>
      <c r="M1287">
        <v>1492</v>
      </c>
    </row>
    <row r="1288" spans="1:13" hidden="1" x14ac:dyDescent="0.45">
      <c r="A1288" s="195">
        <v>45463</v>
      </c>
      <c r="B1288" t="s">
        <v>4580</v>
      </c>
      <c r="C1288">
        <v>6</v>
      </c>
      <c r="D1288" s="87">
        <v>30438</v>
      </c>
      <c r="E1288" s="87">
        <v>30438</v>
      </c>
      <c r="F1288" t="s">
        <v>4581</v>
      </c>
      <c r="G1288" t="s">
        <v>4582</v>
      </c>
      <c r="H1288" t="s">
        <v>1523</v>
      </c>
      <c r="K1288" t="s">
        <v>4583</v>
      </c>
      <c r="L1288" t="s">
        <v>128</v>
      </c>
      <c r="M1288">
        <v>1322</v>
      </c>
    </row>
    <row r="1289" spans="1:13" hidden="1" x14ac:dyDescent="0.45">
      <c r="A1289" s="195">
        <v>45463</v>
      </c>
      <c r="B1289" t="s">
        <v>4584</v>
      </c>
      <c r="C1289">
        <v>6</v>
      </c>
      <c r="D1289" s="87">
        <v>24608</v>
      </c>
      <c r="E1289" s="87">
        <v>24608</v>
      </c>
      <c r="F1289" t="s">
        <v>4585</v>
      </c>
      <c r="G1289" t="s">
        <v>4586</v>
      </c>
      <c r="H1289" t="s">
        <v>1523</v>
      </c>
      <c r="K1289" t="s">
        <v>4587</v>
      </c>
      <c r="L1289" t="s">
        <v>128</v>
      </c>
      <c r="M1289">
        <v>65</v>
      </c>
    </row>
    <row r="1290" spans="1:13" hidden="1" x14ac:dyDescent="0.45">
      <c r="A1290" s="195">
        <v>45463</v>
      </c>
      <c r="B1290" t="s">
        <v>4588</v>
      </c>
      <c r="C1290">
        <v>6</v>
      </c>
      <c r="D1290" s="87">
        <v>33982</v>
      </c>
      <c r="E1290" s="87">
        <v>33982</v>
      </c>
      <c r="F1290" t="s">
        <v>4589</v>
      </c>
      <c r="G1290" t="s">
        <v>4590</v>
      </c>
      <c r="H1290" t="s">
        <v>1523</v>
      </c>
      <c r="K1290" t="s">
        <v>4591</v>
      </c>
      <c r="L1290" t="s">
        <v>128</v>
      </c>
      <c r="M1290" t="s">
        <v>4592</v>
      </c>
    </row>
    <row r="1291" spans="1:13" hidden="1" x14ac:dyDescent="0.45">
      <c r="A1291" s="195">
        <v>45467</v>
      </c>
      <c r="B1291" t="s">
        <v>4593</v>
      </c>
      <c r="C1291">
        <v>2</v>
      </c>
      <c r="D1291" s="87">
        <v>14352</v>
      </c>
      <c r="E1291" s="87">
        <v>14352</v>
      </c>
      <c r="H1291" t="s">
        <v>4594</v>
      </c>
      <c r="L1291" t="s">
        <v>128</v>
      </c>
    </row>
    <row r="1292" spans="1:13" hidden="1" x14ac:dyDescent="0.45">
      <c r="A1292" s="195">
        <v>45467</v>
      </c>
      <c r="B1292" t="s">
        <v>4595</v>
      </c>
      <c r="C1292">
        <v>2</v>
      </c>
      <c r="D1292" s="87">
        <v>65684.86</v>
      </c>
      <c r="E1292" s="87">
        <v>65684.86</v>
      </c>
      <c r="F1292" t="s">
        <v>4596</v>
      </c>
      <c r="H1292" t="s">
        <v>4263</v>
      </c>
      <c r="I1292" t="s">
        <v>1915</v>
      </c>
      <c r="K1292" t="s">
        <v>273</v>
      </c>
      <c r="L1292" t="s">
        <v>128</v>
      </c>
      <c r="M1292">
        <v>90</v>
      </c>
    </row>
    <row r="1293" spans="1:13" hidden="1" x14ac:dyDescent="0.45">
      <c r="A1293" s="195">
        <v>45467</v>
      </c>
      <c r="B1293" t="s">
        <v>4597</v>
      </c>
      <c r="C1293">
        <v>3</v>
      </c>
      <c r="D1293" s="87">
        <v>89111</v>
      </c>
      <c r="E1293" s="87">
        <v>89111</v>
      </c>
      <c r="F1293" t="s">
        <v>4598</v>
      </c>
      <c r="H1293" t="s">
        <v>4599</v>
      </c>
      <c r="K1293" t="s">
        <v>854</v>
      </c>
      <c r="L1293" t="s">
        <v>128</v>
      </c>
      <c r="M1293">
        <v>3</v>
      </c>
    </row>
    <row r="1294" spans="1:13" hidden="1" x14ac:dyDescent="0.45">
      <c r="A1294" s="195">
        <v>45467</v>
      </c>
      <c r="B1294" t="s">
        <v>4600</v>
      </c>
      <c r="C1294">
        <v>4</v>
      </c>
      <c r="D1294" s="87">
        <v>59598</v>
      </c>
      <c r="E1294" s="87">
        <v>59598</v>
      </c>
      <c r="F1294" t="s">
        <v>4601</v>
      </c>
      <c r="G1294" t="s">
        <v>4602</v>
      </c>
      <c r="H1294" t="s">
        <v>4603</v>
      </c>
      <c r="K1294" t="s">
        <v>424</v>
      </c>
      <c r="L1294" t="s">
        <v>128</v>
      </c>
      <c r="M1294">
        <v>112</v>
      </c>
    </row>
    <row r="1295" spans="1:13" hidden="1" x14ac:dyDescent="0.45">
      <c r="A1295" s="195">
        <v>45467</v>
      </c>
      <c r="B1295" t="s">
        <v>4604</v>
      </c>
      <c r="C1295">
        <v>4</v>
      </c>
      <c r="D1295" s="87">
        <v>2800</v>
      </c>
      <c r="E1295" s="87">
        <v>2800</v>
      </c>
      <c r="F1295" t="s">
        <v>4605</v>
      </c>
      <c r="G1295" t="s">
        <v>4606</v>
      </c>
      <c r="H1295" t="s">
        <v>4607</v>
      </c>
      <c r="I1295" t="s">
        <v>687</v>
      </c>
      <c r="K1295" t="s">
        <v>688</v>
      </c>
      <c r="L1295" t="s">
        <v>128</v>
      </c>
      <c r="M1295">
        <v>195</v>
      </c>
    </row>
    <row r="1296" spans="1:13" hidden="1" x14ac:dyDescent="0.45">
      <c r="A1296" s="195">
        <v>45468</v>
      </c>
      <c r="B1296" t="s">
        <v>4608</v>
      </c>
      <c r="C1296">
        <v>4</v>
      </c>
      <c r="D1296" s="87">
        <v>3738.1</v>
      </c>
      <c r="E1296" s="87">
        <v>3738.1</v>
      </c>
      <c r="F1296" t="s">
        <v>4609</v>
      </c>
      <c r="H1296" t="s">
        <v>4610</v>
      </c>
      <c r="I1296" t="s">
        <v>815</v>
      </c>
      <c r="K1296" t="s">
        <v>279</v>
      </c>
      <c r="L1296" t="s">
        <v>128</v>
      </c>
      <c r="M1296">
        <v>732</v>
      </c>
    </row>
    <row r="1297" spans="1:13" hidden="1" x14ac:dyDescent="0.45">
      <c r="A1297" s="195">
        <v>45468</v>
      </c>
      <c r="B1297" t="s">
        <v>4611</v>
      </c>
      <c r="C1297">
        <v>4</v>
      </c>
      <c r="D1297" s="87">
        <v>19183.46</v>
      </c>
      <c r="E1297" s="87">
        <v>19183.46</v>
      </c>
      <c r="F1297" t="s">
        <v>4612</v>
      </c>
      <c r="H1297" t="s">
        <v>4613</v>
      </c>
      <c r="I1297" t="s">
        <v>815</v>
      </c>
      <c r="L1297" t="s">
        <v>128</v>
      </c>
    </row>
    <row r="1298" spans="1:13" hidden="1" x14ac:dyDescent="0.45">
      <c r="A1298" s="195">
        <v>45469</v>
      </c>
      <c r="B1298" t="s">
        <v>4614</v>
      </c>
      <c r="C1298">
        <v>4</v>
      </c>
      <c r="D1298" s="87">
        <v>6000</v>
      </c>
      <c r="E1298" s="87">
        <v>6000</v>
      </c>
      <c r="F1298" t="s">
        <v>4615</v>
      </c>
      <c r="G1298" t="s">
        <v>4616</v>
      </c>
      <c r="H1298" t="s">
        <v>1172</v>
      </c>
      <c r="K1298" t="s">
        <v>1667</v>
      </c>
      <c r="L1298" t="s">
        <v>128</v>
      </c>
      <c r="M1298">
        <v>186</v>
      </c>
    </row>
    <row r="1299" spans="1:13" hidden="1" x14ac:dyDescent="0.45">
      <c r="A1299" s="195">
        <v>45469</v>
      </c>
      <c r="B1299" t="s">
        <v>4617</v>
      </c>
      <c r="C1299">
        <v>4</v>
      </c>
      <c r="D1299" s="87">
        <v>3000</v>
      </c>
      <c r="E1299" s="87">
        <v>3000</v>
      </c>
      <c r="F1299" t="s">
        <v>4618</v>
      </c>
      <c r="G1299" t="s">
        <v>4619</v>
      </c>
      <c r="H1299" t="s">
        <v>719</v>
      </c>
      <c r="K1299" t="s">
        <v>4620</v>
      </c>
      <c r="L1299" t="s">
        <v>128</v>
      </c>
      <c r="M1299">
        <v>1493</v>
      </c>
    </row>
    <row r="1300" spans="1:13" hidden="1" x14ac:dyDescent="0.45">
      <c r="A1300" s="195">
        <v>45469</v>
      </c>
      <c r="B1300" t="s">
        <v>4621</v>
      </c>
      <c r="C1300">
        <v>4</v>
      </c>
      <c r="D1300" s="87">
        <v>8000</v>
      </c>
      <c r="E1300" s="87">
        <v>8000</v>
      </c>
      <c r="F1300" t="s">
        <v>4622</v>
      </c>
      <c r="G1300" t="s">
        <v>4623</v>
      </c>
      <c r="H1300" t="s">
        <v>3758</v>
      </c>
      <c r="K1300" t="s">
        <v>1974</v>
      </c>
      <c r="L1300" t="s">
        <v>128</v>
      </c>
      <c r="M1300">
        <v>1133</v>
      </c>
    </row>
    <row r="1301" spans="1:13" hidden="1" x14ac:dyDescent="0.45">
      <c r="A1301" s="195">
        <v>45469</v>
      </c>
      <c r="B1301" t="s">
        <v>4624</v>
      </c>
      <c r="C1301">
        <v>4</v>
      </c>
      <c r="D1301" s="87">
        <v>3000</v>
      </c>
      <c r="E1301" s="87">
        <v>3000</v>
      </c>
      <c r="F1301" t="s">
        <v>4625</v>
      </c>
      <c r="G1301" t="s">
        <v>4626</v>
      </c>
      <c r="H1301" t="s">
        <v>1172</v>
      </c>
      <c r="K1301" t="s">
        <v>887</v>
      </c>
      <c r="L1301" t="s">
        <v>128</v>
      </c>
      <c r="M1301">
        <v>1279</v>
      </c>
    </row>
    <row r="1302" spans="1:13" hidden="1" x14ac:dyDescent="0.45">
      <c r="A1302" s="195">
        <v>45469</v>
      </c>
      <c r="B1302" t="s">
        <v>4627</v>
      </c>
      <c r="C1302">
        <v>6</v>
      </c>
      <c r="D1302" s="87">
        <v>2391521.39</v>
      </c>
      <c r="E1302" s="87">
        <v>2391521.39</v>
      </c>
      <c r="F1302" t="s">
        <v>4628</v>
      </c>
      <c r="H1302" t="s">
        <v>4629</v>
      </c>
      <c r="I1302" t="s">
        <v>815</v>
      </c>
      <c r="L1302" t="s">
        <v>128</v>
      </c>
    </row>
    <row r="1303" spans="1:13" hidden="1" x14ac:dyDescent="0.45">
      <c r="A1303" s="195">
        <v>45469</v>
      </c>
      <c r="B1303" t="s">
        <v>4630</v>
      </c>
      <c r="C1303">
        <v>4</v>
      </c>
      <c r="D1303" s="87">
        <v>3718.64</v>
      </c>
      <c r="E1303" s="87">
        <v>3718.64</v>
      </c>
      <c r="F1303" t="s">
        <v>4631</v>
      </c>
      <c r="H1303" t="s">
        <v>4632</v>
      </c>
      <c r="I1303" t="s">
        <v>2632</v>
      </c>
      <c r="L1303" t="s">
        <v>128</v>
      </c>
    </row>
    <row r="1304" spans="1:13" hidden="1" x14ac:dyDescent="0.45">
      <c r="A1304" s="195">
        <v>45469</v>
      </c>
      <c r="B1304" t="s">
        <v>4633</v>
      </c>
      <c r="C1304">
        <v>4</v>
      </c>
      <c r="D1304" s="87">
        <v>130530.14</v>
      </c>
      <c r="E1304" s="87">
        <v>130530.14</v>
      </c>
      <c r="F1304" t="s">
        <v>4634</v>
      </c>
      <c r="H1304" t="s">
        <v>4635</v>
      </c>
      <c r="I1304" t="s">
        <v>194</v>
      </c>
      <c r="J1304" t="s">
        <v>195</v>
      </c>
      <c r="L1304" t="s">
        <v>128</v>
      </c>
    </row>
    <row r="1305" spans="1:13" hidden="1" x14ac:dyDescent="0.45">
      <c r="A1305" s="195">
        <v>45469</v>
      </c>
      <c r="B1305" t="s">
        <v>4636</v>
      </c>
      <c r="C1305">
        <v>2</v>
      </c>
      <c r="D1305" s="87">
        <v>6120</v>
      </c>
      <c r="E1305" s="87">
        <v>6120</v>
      </c>
      <c r="H1305" t="s">
        <v>622</v>
      </c>
      <c r="L1305" t="s">
        <v>128</v>
      </c>
    </row>
    <row r="1306" spans="1:13" hidden="1" x14ac:dyDescent="0.45">
      <c r="A1306" s="195">
        <v>45469</v>
      </c>
      <c r="B1306" t="s">
        <v>4637</v>
      </c>
      <c r="C1306">
        <v>2</v>
      </c>
      <c r="D1306" s="87">
        <v>5000</v>
      </c>
      <c r="E1306" s="87">
        <v>5000</v>
      </c>
      <c r="H1306" t="s">
        <v>268</v>
      </c>
      <c r="L1306" t="s">
        <v>128</v>
      </c>
    </row>
    <row r="1307" spans="1:13" hidden="1" x14ac:dyDescent="0.45">
      <c r="A1307" s="195">
        <v>45469</v>
      </c>
      <c r="B1307" t="s">
        <v>4638</v>
      </c>
      <c r="C1307">
        <v>2</v>
      </c>
      <c r="D1307" s="87">
        <v>2500</v>
      </c>
      <c r="E1307" s="87">
        <v>2500</v>
      </c>
      <c r="H1307" t="s">
        <v>268</v>
      </c>
      <c r="L1307" t="s">
        <v>128</v>
      </c>
    </row>
    <row r="1308" spans="1:13" hidden="1" x14ac:dyDescent="0.45">
      <c r="A1308" s="195">
        <v>45469</v>
      </c>
      <c r="B1308" t="s">
        <v>4639</v>
      </c>
      <c r="C1308">
        <v>2</v>
      </c>
      <c r="D1308" s="87">
        <v>10511</v>
      </c>
      <c r="E1308" s="87">
        <v>10511</v>
      </c>
      <c r="H1308" t="s">
        <v>268</v>
      </c>
      <c r="L1308" t="s">
        <v>128</v>
      </c>
    </row>
    <row r="1309" spans="1:13" hidden="1" x14ac:dyDescent="0.45">
      <c r="A1309" s="195">
        <v>45470</v>
      </c>
      <c r="B1309" t="s">
        <v>4640</v>
      </c>
      <c r="C1309">
        <v>5</v>
      </c>
      <c r="D1309" s="87">
        <v>61596.1</v>
      </c>
      <c r="E1309" s="87">
        <v>61596.1</v>
      </c>
      <c r="F1309" t="s">
        <v>4641</v>
      </c>
      <c r="H1309" t="s">
        <v>4642</v>
      </c>
      <c r="I1309" t="s">
        <v>1817</v>
      </c>
      <c r="L1309" t="s">
        <v>128</v>
      </c>
    </row>
    <row r="1310" spans="1:13" hidden="1" x14ac:dyDescent="0.45">
      <c r="A1310" s="195">
        <v>45470</v>
      </c>
      <c r="B1310" t="s">
        <v>4643</v>
      </c>
      <c r="C1310">
        <v>4</v>
      </c>
      <c r="D1310" s="87">
        <v>2035.82</v>
      </c>
      <c r="E1310" s="87">
        <v>2035.82</v>
      </c>
      <c r="F1310" t="s">
        <v>4644</v>
      </c>
      <c r="H1310" t="s">
        <v>4645</v>
      </c>
      <c r="I1310" t="s">
        <v>1903</v>
      </c>
      <c r="J1310" t="s">
        <v>752</v>
      </c>
      <c r="L1310" t="s">
        <v>128</v>
      </c>
    </row>
    <row r="1311" spans="1:13" hidden="1" x14ac:dyDescent="0.45">
      <c r="A1311" s="195">
        <v>45470</v>
      </c>
      <c r="B1311" t="s">
        <v>4646</v>
      </c>
      <c r="C1311">
        <v>9</v>
      </c>
      <c r="D1311" s="87">
        <v>19788</v>
      </c>
      <c r="E1311" s="87">
        <v>19788</v>
      </c>
      <c r="H1311" t="s">
        <v>4647</v>
      </c>
      <c r="L1311" t="s">
        <v>128</v>
      </c>
    </row>
    <row r="1312" spans="1:13" hidden="1" x14ac:dyDescent="0.45">
      <c r="A1312" s="195">
        <v>45471</v>
      </c>
      <c r="B1312" t="s">
        <v>4648</v>
      </c>
      <c r="C1312">
        <v>2</v>
      </c>
      <c r="D1312" s="87">
        <v>50000</v>
      </c>
      <c r="E1312" s="87">
        <v>50000</v>
      </c>
      <c r="H1312" t="s">
        <v>4649</v>
      </c>
      <c r="L1312" t="s">
        <v>128</v>
      </c>
    </row>
    <row r="1313" spans="1:13" hidden="1" x14ac:dyDescent="0.45">
      <c r="A1313" s="195">
        <v>45471</v>
      </c>
      <c r="B1313" t="s">
        <v>4650</v>
      </c>
      <c r="C1313">
        <v>2</v>
      </c>
      <c r="D1313" s="87">
        <v>130000</v>
      </c>
      <c r="E1313" s="87">
        <v>130000</v>
      </c>
      <c r="F1313" t="s">
        <v>4651</v>
      </c>
      <c r="H1313" t="s">
        <v>4250</v>
      </c>
      <c r="I1313" t="s">
        <v>815</v>
      </c>
      <c r="K1313" t="s">
        <v>2016</v>
      </c>
      <c r="L1313" t="s">
        <v>128</v>
      </c>
      <c r="M1313">
        <v>1106</v>
      </c>
    </row>
    <row r="1314" spans="1:13" hidden="1" x14ac:dyDescent="0.45">
      <c r="A1314" s="195">
        <v>45471</v>
      </c>
      <c r="B1314" t="s">
        <v>4652</v>
      </c>
      <c r="C1314">
        <v>2</v>
      </c>
      <c r="D1314" s="87">
        <v>325000</v>
      </c>
      <c r="E1314" s="87">
        <v>325000</v>
      </c>
      <c r="F1314" t="s">
        <v>4653</v>
      </c>
      <c r="H1314" t="s">
        <v>4257</v>
      </c>
      <c r="I1314" t="s">
        <v>815</v>
      </c>
      <c r="K1314" t="s">
        <v>2016</v>
      </c>
      <c r="L1314" t="s">
        <v>128</v>
      </c>
      <c r="M1314">
        <v>1106</v>
      </c>
    </row>
    <row r="1315" spans="1:13" hidden="1" x14ac:dyDescent="0.45">
      <c r="A1315" s="195">
        <v>45471</v>
      </c>
      <c r="B1315" t="s">
        <v>4654</v>
      </c>
      <c r="C1315">
        <v>2</v>
      </c>
      <c r="D1315" s="87">
        <v>1197218.96</v>
      </c>
      <c r="E1315" s="87">
        <v>1197218.96</v>
      </c>
      <c r="F1315" t="s">
        <v>4655</v>
      </c>
      <c r="H1315" t="s">
        <v>4263</v>
      </c>
      <c r="I1315" t="s">
        <v>815</v>
      </c>
      <c r="K1315" t="s">
        <v>273</v>
      </c>
      <c r="L1315" t="s">
        <v>128</v>
      </c>
      <c r="M1315">
        <v>90</v>
      </c>
    </row>
    <row r="1316" spans="1:13" hidden="1" x14ac:dyDescent="0.45">
      <c r="A1316" s="195">
        <v>45471</v>
      </c>
      <c r="B1316" t="s">
        <v>4656</v>
      </c>
      <c r="C1316">
        <v>2</v>
      </c>
      <c r="D1316" s="87">
        <v>65265.09</v>
      </c>
      <c r="E1316" s="87">
        <v>65265.09</v>
      </c>
      <c r="F1316" t="s">
        <v>4657</v>
      </c>
      <c r="H1316" t="s">
        <v>4263</v>
      </c>
      <c r="I1316" t="s">
        <v>194</v>
      </c>
      <c r="J1316" t="s">
        <v>195</v>
      </c>
      <c r="K1316" t="s">
        <v>273</v>
      </c>
      <c r="L1316" t="s">
        <v>128</v>
      </c>
      <c r="M1316">
        <v>90</v>
      </c>
    </row>
    <row r="1317" spans="1:13" hidden="1" x14ac:dyDescent="0.45">
      <c r="A1317" s="195">
        <v>45471</v>
      </c>
      <c r="B1317" t="s">
        <v>4658</v>
      </c>
      <c r="C1317">
        <v>2</v>
      </c>
      <c r="D1317" s="87">
        <v>50000</v>
      </c>
      <c r="E1317" s="87">
        <v>50000</v>
      </c>
      <c r="F1317" t="s">
        <v>4659</v>
      </c>
      <c r="H1317" t="s">
        <v>271</v>
      </c>
      <c r="I1317" t="s">
        <v>531</v>
      </c>
      <c r="K1317" t="s">
        <v>273</v>
      </c>
      <c r="L1317" t="s">
        <v>128</v>
      </c>
      <c r="M1317">
        <v>90</v>
      </c>
    </row>
    <row r="1318" spans="1:13" hidden="1" x14ac:dyDescent="0.45">
      <c r="A1318" s="195">
        <v>45471</v>
      </c>
      <c r="B1318" t="s">
        <v>4660</v>
      </c>
      <c r="C1318">
        <v>9</v>
      </c>
      <c r="D1318" s="87">
        <v>151100</v>
      </c>
      <c r="E1318" s="87">
        <v>151100</v>
      </c>
      <c r="F1318" t="s">
        <v>4661</v>
      </c>
      <c r="G1318">
        <v>600000002</v>
      </c>
      <c r="H1318" t="s">
        <v>4662</v>
      </c>
      <c r="I1318" t="s">
        <v>531</v>
      </c>
      <c r="K1318" t="s">
        <v>533</v>
      </c>
      <c r="L1318" t="s">
        <v>128</v>
      </c>
      <c r="M1318">
        <v>553</v>
      </c>
    </row>
    <row r="1319" spans="1:13" hidden="1" x14ac:dyDescent="0.45">
      <c r="A1319" s="195">
        <v>45471</v>
      </c>
      <c r="B1319" t="s">
        <v>4663</v>
      </c>
      <c r="C1319">
        <v>2</v>
      </c>
      <c r="D1319" s="87">
        <v>2032</v>
      </c>
      <c r="E1319" s="87">
        <v>2032</v>
      </c>
      <c r="F1319" t="s">
        <v>4664</v>
      </c>
      <c r="H1319" t="s">
        <v>4665</v>
      </c>
      <c r="I1319" t="s">
        <v>531</v>
      </c>
      <c r="K1319" t="s">
        <v>1317</v>
      </c>
      <c r="L1319" t="s">
        <v>128</v>
      </c>
      <c r="M1319">
        <v>1375</v>
      </c>
    </row>
    <row r="1320" spans="1:13" hidden="1" x14ac:dyDescent="0.45">
      <c r="A1320" s="195">
        <v>45471</v>
      </c>
      <c r="B1320" t="s">
        <v>4666</v>
      </c>
      <c r="C1320">
        <v>2</v>
      </c>
      <c r="D1320" s="87">
        <v>650000</v>
      </c>
      <c r="E1320" s="87">
        <v>650000</v>
      </c>
      <c r="F1320" t="s">
        <v>4667</v>
      </c>
      <c r="H1320" t="s">
        <v>4668</v>
      </c>
      <c r="I1320" t="s">
        <v>1627</v>
      </c>
      <c r="K1320" t="s">
        <v>3738</v>
      </c>
      <c r="L1320" t="s">
        <v>128</v>
      </c>
      <c r="M1320">
        <v>1488</v>
      </c>
    </row>
    <row r="1321" spans="1:13" hidden="1" x14ac:dyDescent="0.45">
      <c r="A1321" s="195">
        <v>45471</v>
      </c>
      <c r="B1321" t="s">
        <v>4669</v>
      </c>
      <c r="C1321">
        <v>5</v>
      </c>
      <c r="D1321" s="87">
        <v>17700</v>
      </c>
      <c r="E1321" s="87">
        <v>17700</v>
      </c>
      <c r="F1321" t="s">
        <v>4670</v>
      </c>
      <c r="G1321" t="s">
        <v>4671</v>
      </c>
      <c r="H1321" t="s">
        <v>4672</v>
      </c>
      <c r="K1321" t="s">
        <v>2894</v>
      </c>
      <c r="L1321" t="s">
        <v>128</v>
      </c>
      <c r="M1321">
        <v>701</v>
      </c>
    </row>
    <row r="1322" spans="1:13" hidden="1" x14ac:dyDescent="0.45">
      <c r="A1322" s="195">
        <v>45471</v>
      </c>
      <c r="B1322" t="s">
        <v>4673</v>
      </c>
      <c r="C1322">
        <v>39</v>
      </c>
      <c r="D1322" s="87">
        <v>677186</v>
      </c>
      <c r="E1322" s="87">
        <v>677186</v>
      </c>
      <c r="F1322" t="s">
        <v>4674</v>
      </c>
      <c r="G1322" t="s">
        <v>4671</v>
      </c>
      <c r="H1322" t="s">
        <v>4672</v>
      </c>
      <c r="K1322" t="s">
        <v>920</v>
      </c>
      <c r="L1322" t="s">
        <v>128</v>
      </c>
      <c r="M1322">
        <v>1002</v>
      </c>
    </row>
    <row r="1323" spans="1:13" hidden="1" x14ac:dyDescent="0.45">
      <c r="A1323" s="195">
        <v>45471</v>
      </c>
      <c r="B1323" t="s">
        <v>4675</v>
      </c>
      <c r="C1323">
        <v>6</v>
      </c>
      <c r="D1323" s="87">
        <v>11870.7</v>
      </c>
      <c r="E1323" s="87">
        <v>11870.7</v>
      </c>
      <c r="F1323" t="s">
        <v>4676</v>
      </c>
      <c r="G1323" t="s">
        <v>4677</v>
      </c>
      <c r="H1323" t="s">
        <v>4678</v>
      </c>
      <c r="I1323" t="s">
        <v>4679</v>
      </c>
      <c r="K1323" t="s">
        <v>4680</v>
      </c>
      <c r="L1323" t="s">
        <v>128</v>
      </c>
      <c r="M1323">
        <v>860</v>
      </c>
    </row>
    <row r="1324" spans="1:13" hidden="1" x14ac:dyDescent="0.45">
      <c r="A1324" s="195">
        <v>45471</v>
      </c>
      <c r="B1324" t="s">
        <v>4681</v>
      </c>
      <c r="C1324">
        <v>4</v>
      </c>
      <c r="D1324" s="87">
        <v>8000</v>
      </c>
      <c r="E1324" s="87">
        <v>8000</v>
      </c>
      <c r="F1324" t="s">
        <v>4682</v>
      </c>
      <c r="G1324" t="s">
        <v>4683</v>
      </c>
      <c r="H1324" t="s">
        <v>4684</v>
      </c>
      <c r="I1324" t="s">
        <v>4685</v>
      </c>
      <c r="K1324" t="s">
        <v>961</v>
      </c>
      <c r="L1324" t="s">
        <v>128</v>
      </c>
      <c r="M1324">
        <v>268</v>
      </c>
    </row>
    <row r="1325" spans="1:13" hidden="1" x14ac:dyDescent="0.45">
      <c r="A1325" s="195">
        <v>45471</v>
      </c>
      <c r="B1325" t="s">
        <v>4686</v>
      </c>
      <c r="C1325">
        <v>4</v>
      </c>
      <c r="D1325" s="87">
        <v>9280</v>
      </c>
      <c r="E1325" s="87">
        <v>9280</v>
      </c>
      <c r="F1325" t="s">
        <v>4687</v>
      </c>
      <c r="G1325" t="s">
        <v>4688</v>
      </c>
      <c r="H1325" t="s">
        <v>4689</v>
      </c>
      <c r="K1325" t="s">
        <v>405</v>
      </c>
      <c r="L1325" t="s">
        <v>128</v>
      </c>
      <c r="M1325">
        <v>790</v>
      </c>
    </row>
    <row r="1326" spans="1:13" hidden="1" x14ac:dyDescent="0.45">
      <c r="A1326" s="195">
        <v>45471</v>
      </c>
      <c r="B1326" t="s">
        <v>4690</v>
      </c>
      <c r="C1326">
        <v>4</v>
      </c>
      <c r="D1326" s="87">
        <v>20624.8</v>
      </c>
      <c r="E1326" s="87">
        <v>20624.8</v>
      </c>
      <c r="F1326" t="s">
        <v>4691</v>
      </c>
      <c r="G1326" t="s">
        <v>4692</v>
      </c>
      <c r="H1326" t="s">
        <v>4693</v>
      </c>
      <c r="I1326" t="s">
        <v>4694</v>
      </c>
      <c r="K1326" t="s">
        <v>1777</v>
      </c>
      <c r="L1326" t="s">
        <v>128</v>
      </c>
      <c r="M1326">
        <v>291</v>
      </c>
    </row>
    <row r="1327" spans="1:13" hidden="1" x14ac:dyDescent="0.45">
      <c r="A1327" s="195">
        <v>45471</v>
      </c>
      <c r="B1327" t="s">
        <v>4695</v>
      </c>
      <c r="C1327">
        <v>5</v>
      </c>
      <c r="D1327">
        <v>798.08</v>
      </c>
      <c r="E1327">
        <v>798.08</v>
      </c>
      <c r="F1327" t="s">
        <v>4696</v>
      </c>
      <c r="G1327" t="s">
        <v>4697</v>
      </c>
      <c r="H1327" t="s">
        <v>4698</v>
      </c>
      <c r="I1327" t="s">
        <v>4699</v>
      </c>
      <c r="K1327" t="s">
        <v>563</v>
      </c>
      <c r="L1327" t="s">
        <v>128</v>
      </c>
      <c r="M1327">
        <v>746</v>
      </c>
    </row>
    <row r="1328" spans="1:13" hidden="1" x14ac:dyDescent="0.45">
      <c r="A1328" s="195">
        <v>45471</v>
      </c>
      <c r="B1328" t="s">
        <v>4700</v>
      </c>
      <c r="C1328">
        <v>5</v>
      </c>
      <c r="D1328" s="87">
        <v>8087.14</v>
      </c>
      <c r="E1328" s="87">
        <v>8087.14</v>
      </c>
      <c r="F1328" t="s">
        <v>4701</v>
      </c>
      <c r="G1328" t="s">
        <v>4702</v>
      </c>
      <c r="H1328" t="s">
        <v>4703</v>
      </c>
      <c r="K1328" t="s">
        <v>431</v>
      </c>
      <c r="L1328" t="s">
        <v>128</v>
      </c>
      <c r="M1328">
        <v>58</v>
      </c>
    </row>
    <row r="1329" spans="1:13" hidden="1" x14ac:dyDescent="0.45">
      <c r="A1329" s="195">
        <v>45471</v>
      </c>
      <c r="B1329" t="s">
        <v>4704</v>
      </c>
      <c r="C1329">
        <v>4</v>
      </c>
      <c r="D1329" s="87">
        <v>8000</v>
      </c>
      <c r="E1329" s="87">
        <v>8000</v>
      </c>
      <c r="F1329" t="s">
        <v>4705</v>
      </c>
      <c r="G1329" t="s">
        <v>4706</v>
      </c>
      <c r="H1329" t="s">
        <v>4707</v>
      </c>
      <c r="I1329" t="s">
        <v>4708</v>
      </c>
      <c r="K1329" t="s">
        <v>947</v>
      </c>
      <c r="L1329" t="s">
        <v>128</v>
      </c>
      <c r="M1329">
        <v>344</v>
      </c>
    </row>
    <row r="1330" spans="1:13" hidden="1" x14ac:dyDescent="0.45">
      <c r="A1330" s="195">
        <v>45471</v>
      </c>
      <c r="B1330" t="s">
        <v>4709</v>
      </c>
      <c r="C1330">
        <v>4</v>
      </c>
      <c r="D1330" s="87">
        <v>5800</v>
      </c>
      <c r="E1330" s="87">
        <v>5800</v>
      </c>
      <c r="F1330" t="s">
        <v>4710</v>
      </c>
      <c r="G1330" t="s">
        <v>4711</v>
      </c>
      <c r="H1330" t="s">
        <v>2664</v>
      </c>
      <c r="I1330" t="s">
        <v>4712</v>
      </c>
      <c r="K1330" t="s">
        <v>1873</v>
      </c>
      <c r="L1330" t="s">
        <v>128</v>
      </c>
      <c r="M1330">
        <v>1110</v>
      </c>
    </row>
    <row r="1331" spans="1:13" hidden="1" x14ac:dyDescent="0.45">
      <c r="A1331" s="195">
        <v>45471</v>
      </c>
      <c r="B1331" t="s">
        <v>4713</v>
      </c>
      <c r="C1331">
        <v>4</v>
      </c>
      <c r="D1331" s="87">
        <v>4640</v>
      </c>
      <c r="E1331" s="87">
        <v>4640</v>
      </c>
      <c r="F1331" t="s">
        <v>4714</v>
      </c>
      <c r="G1331" t="s">
        <v>4715</v>
      </c>
      <c r="H1331" t="s">
        <v>4716</v>
      </c>
      <c r="K1331" t="s">
        <v>1772</v>
      </c>
      <c r="L1331" t="s">
        <v>128</v>
      </c>
      <c r="M1331">
        <v>369</v>
      </c>
    </row>
    <row r="1332" spans="1:13" hidden="1" x14ac:dyDescent="0.45">
      <c r="A1332" s="195">
        <v>45471</v>
      </c>
      <c r="B1332" t="s">
        <v>4717</v>
      </c>
      <c r="C1332">
        <v>4</v>
      </c>
      <c r="D1332" s="87">
        <v>5336</v>
      </c>
      <c r="E1332" s="87">
        <v>5336</v>
      </c>
      <c r="F1332" t="s">
        <v>4718</v>
      </c>
      <c r="G1332" t="s">
        <v>4719</v>
      </c>
      <c r="H1332" t="s">
        <v>4720</v>
      </c>
      <c r="I1332" t="s">
        <v>4721</v>
      </c>
      <c r="K1332" t="s">
        <v>1713</v>
      </c>
      <c r="L1332" t="s">
        <v>128</v>
      </c>
      <c r="M1332">
        <v>1159</v>
      </c>
    </row>
    <row r="1333" spans="1:13" hidden="1" x14ac:dyDescent="0.45">
      <c r="A1333" s="195">
        <v>45471</v>
      </c>
      <c r="B1333" t="s">
        <v>4722</v>
      </c>
      <c r="C1333">
        <v>4</v>
      </c>
      <c r="D1333" s="87">
        <v>8120</v>
      </c>
      <c r="E1333" s="87">
        <v>8120</v>
      </c>
      <c r="F1333" t="s">
        <v>4723</v>
      </c>
      <c r="G1333" t="s">
        <v>4724</v>
      </c>
      <c r="H1333" t="s">
        <v>4725</v>
      </c>
      <c r="I1333" t="s">
        <v>4726</v>
      </c>
      <c r="K1333" t="s">
        <v>942</v>
      </c>
      <c r="L1333" t="s">
        <v>128</v>
      </c>
      <c r="M1333">
        <v>1158</v>
      </c>
    </row>
    <row r="1334" spans="1:13" hidden="1" x14ac:dyDescent="0.45">
      <c r="A1334" s="195">
        <v>45471</v>
      </c>
      <c r="B1334" t="s">
        <v>4727</v>
      </c>
      <c r="C1334">
        <v>5</v>
      </c>
      <c r="D1334" s="87">
        <v>5336</v>
      </c>
      <c r="E1334" s="87">
        <v>5336</v>
      </c>
      <c r="F1334" t="s">
        <v>4728</v>
      </c>
      <c r="G1334" t="s">
        <v>4729</v>
      </c>
      <c r="H1334" t="s">
        <v>4730</v>
      </c>
      <c r="K1334" t="s">
        <v>1354</v>
      </c>
      <c r="L1334" t="s">
        <v>128</v>
      </c>
      <c r="M1334">
        <v>316</v>
      </c>
    </row>
    <row r="1335" spans="1:13" hidden="1" x14ac:dyDescent="0.45">
      <c r="A1335" s="195">
        <v>45471</v>
      </c>
      <c r="B1335" t="s">
        <v>4731</v>
      </c>
      <c r="C1335">
        <v>5</v>
      </c>
      <c r="D1335" s="87">
        <v>15776</v>
      </c>
      <c r="E1335" s="87">
        <v>15776</v>
      </c>
      <c r="F1335" t="s">
        <v>4732</v>
      </c>
      <c r="G1335" t="s">
        <v>4733</v>
      </c>
      <c r="H1335" t="s">
        <v>4734</v>
      </c>
      <c r="I1335" t="s">
        <v>4735</v>
      </c>
      <c r="K1335" t="s">
        <v>1354</v>
      </c>
      <c r="L1335" t="s">
        <v>128</v>
      </c>
      <c r="M1335">
        <v>316</v>
      </c>
    </row>
    <row r="1336" spans="1:13" hidden="1" x14ac:dyDescent="0.45">
      <c r="A1336" s="195">
        <v>45471</v>
      </c>
      <c r="B1336" t="s">
        <v>4736</v>
      </c>
      <c r="C1336">
        <v>10</v>
      </c>
      <c r="D1336" s="87">
        <v>2626</v>
      </c>
      <c r="E1336" s="87">
        <v>2626</v>
      </c>
      <c r="F1336" t="s">
        <v>4737</v>
      </c>
      <c r="G1336" t="s">
        <v>4738</v>
      </c>
      <c r="H1336" t="s">
        <v>4739</v>
      </c>
      <c r="I1336" t="s">
        <v>4740</v>
      </c>
      <c r="K1336" t="s">
        <v>1553</v>
      </c>
      <c r="L1336" t="s">
        <v>128</v>
      </c>
      <c r="M1336">
        <v>1156</v>
      </c>
    </row>
    <row r="1337" spans="1:13" hidden="1" x14ac:dyDescent="0.45">
      <c r="A1337" s="195">
        <v>45471</v>
      </c>
      <c r="B1337" t="s">
        <v>4741</v>
      </c>
      <c r="C1337">
        <v>5</v>
      </c>
      <c r="D1337" s="87">
        <v>50664</v>
      </c>
      <c r="E1337" s="87">
        <v>50664</v>
      </c>
      <c r="F1337" t="s">
        <v>4742</v>
      </c>
      <c r="G1337" t="s">
        <v>4671</v>
      </c>
      <c r="H1337" t="s">
        <v>4672</v>
      </c>
      <c r="K1337" t="s">
        <v>1418</v>
      </c>
      <c r="L1337" t="s">
        <v>128</v>
      </c>
      <c r="M1337">
        <v>220</v>
      </c>
    </row>
    <row r="1338" spans="1:13" hidden="1" x14ac:dyDescent="0.45">
      <c r="A1338" s="195">
        <v>45471</v>
      </c>
      <c r="B1338" t="s">
        <v>4743</v>
      </c>
      <c r="C1338">
        <v>1</v>
      </c>
      <c r="D1338">
        <v>0</v>
      </c>
      <c r="E1338">
        <v>0</v>
      </c>
      <c r="F1338" t="s">
        <v>4744</v>
      </c>
      <c r="H1338" t="s">
        <v>397</v>
      </c>
      <c r="K1338" t="s">
        <v>398</v>
      </c>
      <c r="L1338" t="s">
        <v>128</v>
      </c>
      <c r="M1338">
        <v>706</v>
      </c>
    </row>
    <row r="1339" spans="1:13" hidden="1" x14ac:dyDescent="0.45">
      <c r="A1339" s="195">
        <v>45471</v>
      </c>
      <c r="B1339" t="s">
        <v>4745</v>
      </c>
      <c r="C1339">
        <v>4</v>
      </c>
      <c r="D1339" s="87">
        <v>6280</v>
      </c>
      <c r="E1339" s="87">
        <v>6280</v>
      </c>
      <c r="F1339" t="s">
        <v>4746</v>
      </c>
      <c r="G1339" t="s">
        <v>4747</v>
      </c>
      <c r="H1339" t="s">
        <v>4748</v>
      </c>
      <c r="I1339" t="s">
        <v>4749</v>
      </c>
      <c r="K1339" t="s">
        <v>3768</v>
      </c>
      <c r="L1339" t="s">
        <v>128</v>
      </c>
      <c r="M1339">
        <v>1188</v>
      </c>
    </row>
    <row r="1340" spans="1:13" hidden="1" x14ac:dyDescent="0.45">
      <c r="A1340" s="195">
        <v>45471</v>
      </c>
      <c r="B1340" t="s">
        <v>4750</v>
      </c>
      <c r="C1340">
        <v>4</v>
      </c>
      <c r="D1340" s="87">
        <v>3000</v>
      </c>
      <c r="E1340" s="87">
        <v>3000</v>
      </c>
      <c r="F1340" t="s">
        <v>4751</v>
      </c>
      <c r="G1340" t="s">
        <v>4752</v>
      </c>
      <c r="H1340" t="s">
        <v>594</v>
      </c>
      <c r="I1340" t="s">
        <v>4753</v>
      </c>
      <c r="K1340" t="s">
        <v>596</v>
      </c>
      <c r="L1340" t="s">
        <v>128</v>
      </c>
      <c r="M1340">
        <v>1416</v>
      </c>
    </row>
    <row r="1341" spans="1:13" hidden="1" x14ac:dyDescent="0.45">
      <c r="A1341" s="195">
        <v>45471</v>
      </c>
      <c r="B1341" t="s">
        <v>4754</v>
      </c>
      <c r="C1341">
        <v>4</v>
      </c>
      <c r="D1341" s="87">
        <v>7000</v>
      </c>
      <c r="E1341" s="87">
        <v>7000</v>
      </c>
      <c r="F1341" t="s">
        <v>4755</v>
      </c>
      <c r="G1341" t="s">
        <v>4756</v>
      </c>
      <c r="H1341" t="s">
        <v>3980</v>
      </c>
      <c r="I1341" t="s">
        <v>4757</v>
      </c>
      <c r="K1341" t="s">
        <v>600</v>
      </c>
      <c r="L1341" t="s">
        <v>128</v>
      </c>
      <c r="M1341">
        <v>1224</v>
      </c>
    </row>
    <row r="1342" spans="1:13" hidden="1" x14ac:dyDescent="0.45">
      <c r="A1342" s="195">
        <v>45471</v>
      </c>
      <c r="B1342" t="s">
        <v>4758</v>
      </c>
      <c r="C1342">
        <v>4</v>
      </c>
      <c r="D1342" s="87">
        <v>2000</v>
      </c>
      <c r="E1342" s="87">
        <v>2000</v>
      </c>
      <c r="F1342" t="s">
        <v>4759</v>
      </c>
      <c r="G1342" t="s">
        <v>4760</v>
      </c>
      <c r="H1342" t="s">
        <v>3758</v>
      </c>
      <c r="K1342" t="s">
        <v>4118</v>
      </c>
      <c r="L1342" t="s">
        <v>128</v>
      </c>
      <c r="M1342">
        <v>793</v>
      </c>
    </row>
    <row r="1343" spans="1:13" hidden="1" x14ac:dyDescent="0.45">
      <c r="A1343" s="195">
        <v>45471</v>
      </c>
      <c r="B1343" t="s">
        <v>4761</v>
      </c>
      <c r="C1343">
        <v>13</v>
      </c>
      <c r="D1343" s="87">
        <v>30190.82</v>
      </c>
      <c r="E1343" s="87">
        <v>30190.82</v>
      </c>
      <c r="F1343" t="s">
        <v>4762</v>
      </c>
      <c r="G1343" t="s">
        <v>4763</v>
      </c>
      <c r="H1343" t="s">
        <v>265</v>
      </c>
      <c r="K1343" t="s">
        <v>1357</v>
      </c>
      <c r="L1343" t="s">
        <v>128</v>
      </c>
      <c r="M1343">
        <v>264</v>
      </c>
    </row>
    <row r="1344" spans="1:13" hidden="1" x14ac:dyDescent="0.45">
      <c r="A1344" s="195">
        <v>45471</v>
      </c>
      <c r="B1344" t="s">
        <v>4764</v>
      </c>
      <c r="C1344">
        <v>4</v>
      </c>
      <c r="D1344" s="87">
        <v>1009142.28</v>
      </c>
      <c r="E1344" s="87">
        <v>1009142.28</v>
      </c>
      <c r="F1344" t="s">
        <v>4765</v>
      </c>
      <c r="H1344" t="s">
        <v>4766</v>
      </c>
      <c r="I1344" t="s">
        <v>815</v>
      </c>
      <c r="L1344" t="s">
        <v>128</v>
      </c>
    </row>
    <row r="1345" spans="1:13" hidden="1" x14ac:dyDescent="0.45">
      <c r="A1345" s="195">
        <v>45471</v>
      </c>
      <c r="B1345" t="s">
        <v>4767</v>
      </c>
      <c r="C1345">
        <v>5</v>
      </c>
      <c r="D1345" s="87">
        <v>786891.99</v>
      </c>
      <c r="E1345" s="87">
        <v>786891.99</v>
      </c>
      <c r="F1345" t="s">
        <v>4768</v>
      </c>
      <c r="H1345" t="s">
        <v>4769</v>
      </c>
      <c r="I1345" t="s">
        <v>993</v>
      </c>
      <c r="L1345" t="s">
        <v>128</v>
      </c>
    </row>
    <row r="1346" spans="1:13" hidden="1" x14ac:dyDescent="0.45">
      <c r="A1346" s="195">
        <v>45471</v>
      </c>
      <c r="B1346" t="s">
        <v>4770</v>
      </c>
      <c r="C1346">
        <v>4</v>
      </c>
      <c r="D1346" s="87">
        <v>21180.639999999999</v>
      </c>
      <c r="E1346" s="87">
        <v>21180.639999999999</v>
      </c>
      <c r="F1346" t="s">
        <v>4771</v>
      </c>
      <c r="H1346" t="s">
        <v>4772</v>
      </c>
      <c r="I1346" t="s">
        <v>993</v>
      </c>
      <c r="L1346" t="s">
        <v>128</v>
      </c>
    </row>
    <row r="1347" spans="1:13" hidden="1" x14ac:dyDescent="0.45">
      <c r="A1347" s="195">
        <v>45471</v>
      </c>
      <c r="B1347" t="s">
        <v>4773</v>
      </c>
      <c r="C1347">
        <v>4</v>
      </c>
      <c r="D1347" s="87">
        <v>24785.22</v>
      </c>
      <c r="E1347" s="87">
        <v>24785.22</v>
      </c>
      <c r="F1347" t="s">
        <v>4774</v>
      </c>
      <c r="H1347" t="s">
        <v>4775</v>
      </c>
      <c r="I1347" t="s">
        <v>821</v>
      </c>
      <c r="J1347" t="s">
        <v>822</v>
      </c>
      <c r="L1347" t="s">
        <v>128</v>
      </c>
    </row>
    <row r="1348" spans="1:13" hidden="1" x14ac:dyDescent="0.45">
      <c r="A1348" s="195">
        <v>45471</v>
      </c>
      <c r="B1348" t="s">
        <v>4776</v>
      </c>
      <c r="C1348">
        <v>4</v>
      </c>
      <c r="D1348" s="87">
        <v>15070.92</v>
      </c>
      <c r="E1348" s="87">
        <v>15070.92</v>
      </c>
      <c r="F1348" t="s">
        <v>4777</v>
      </c>
      <c r="H1348" t="s">
        <v>4778</v>
      </c>
      <c r="I1348" t="s">
        <v>821</v>
      </c>
      <c r="J1348" t="s">
        <v>822</v>
      </c>
      <c r="L1348" t="s">
        <v>128</v>
      </c>
    </row>
    <row r="1349" spans="1:13" hidden="1" x14ac:dyDescent="0.45">
      <c r="A1349" s="195">
        <v>45471</v>
      </c>
      <c r="B1349" t="s">
        <v>4779</v>
      </c>
      <c r="C1349">
        <v>4</v>
      </c>
      <c r="D1349" s="87">
        <v>1117584</v>
      </c>
      <c r="E1349" s="87">
        <v>1117584</v>
      </c>
      <c r="F1349" t="s">
        <v>4780</v>
      </c>
      <c r="H1349" t="s">
        <v>4781</v>
      </c>
      <c r="I1349" t="s">
        <v>3404</v>
      </c>
      <c r="L1349" t="s">
        <v>128</v>
      </c>
    </row>
    <row r="1350" spans="1:13" hidden="1" x14ac:dyDescent="0.45">
      <c r="A1350" s="195">
        <v>45471</v>
      </c>
      <c r="B1350" t="s">
        <v>4782</v>
      </c>
      <c r="C1350">
        <v>4</v>
      </c>
      <c r="D1350" s="87">
        <v>642150</v>
      </c>
      <c r="E1350" s="87">
        <v>642150</v>
      </c>
      <c r="F1350" t="s">
        <v>4783</v>
      </c>
      <c r="H1350" t="s">
        <v>4784</v>
      </c>
      <c r="I1350" t="s">
        <v>531</v>
      </c>
      <c r="L1350" t="s">
        <v>128</v>
      </c>
    </row>
    <row r="1351" spans="1:13" hidden="1" x14ac:dyDescent="0.45">
      <c r="A1351" s="195">
        <v>45471</v>
      </c>
      <c r="B1351" t="s">
        <v>4785</v>
      </c>
      <c r="C1351">
        <v>10</v>
      </c>
      <c r="D1351" s="87">
        <v>28935.5</v>
      </c>
      <c r="E1351" s="87">
        <v>28935.5</v>
      </c>
      <c r="G1351" t="s">
        <v>4786</v>
      </c>
      <c r="H1351" t="s">
        <v>4787</v>
      </c>
      <c r="I1351" t="s">
        <v>4788</v>
      </c>
      <c r="L1351" t="s">
        <v>128</v>
      </c>
    </row>
    <row r="1352" spans="1:13" hidden="1" x14ac:dyDescent="0.45">
      <c r="A1352" s="195">
        <v>45471</v>
      </c>
      <c r="B1352" t="s">
        <v>4789</v>
      </c>
      <c r="C1352">
        <v>8</v>
      </c>
      <c r="D1352" s="87">
        <v>36235.5</v>
      </c>
      <c r="E1352" s="87">
        <v>36235.5</v>
      </c>
      <c r="G1352" t="s">
        <v>4790</v>
      </c>
      <c r="H1352" t="s">
        <v>4791</v>
      </c>
      <c r="I1352" t="s">
        <v>801</v>
      </c>
      <c r="L1352" t="s">
        <v>128</v>
      </c>
    </row>
    <row r="1353" spans="1:13" hidden="1" x14ac:dyDescent="0.45">
      <c r="A1353" s="195">
        <v>45471</v>
      </c>
      <c r="B1353" t="s">
        <v>4792</v>
      </c>
      <c r="C1353">
        <v>4</v>
      </c>
      <c r="D1353" s="87">
        <v>24100</v>
      </c>
      <c r="E1353" s="87">
        <v>24100</v>
      </c>
      <c r="H1353" t="s">
        <v>4793</v>
      </c>
      <c r="L1353" t="s">
        <v>128</v>
      </c>
    </row>
    <row r="1354" spans="1:13" hidden="1" x14ac:dyDescent="0.45">
      <c r="A1354" s="195">
        <v>45473</v>
      </c>
      <c r="B1354" t="s">
        <v>4794</v>
      </c>
      <c r="C1354">
        <v>4</v>
      </c>
      <c r="D1354" s="87">
        <v>1400</v>
      </c>
      <c r="E1354" s="87">
        <v>1400</v>
      </c>
      <c r="F1354" t="s">
        <v>4795</v>
      </c>
      <c r="G1354" t="s">
        <v>4796</v>
      </c>
      <c r="H1354" t="s">
        <v>686</v>
      </c>
      <c r="I1354" t="s">
        <v>687</v>
      </c>
      <c r="K1354" t="s">
        <v>688</v>
      </c>
      <c r="L1354" t="s">
        <v>128</v>
      </c>
      <c r="M1354">
        <v>195</v>
      </c>
    </row>
    <row r="1355" spans="1:13" hidden="1" x14ac:dyDescent="0.45">
      <c r="A1355" s="195">
        <v>45473</v>
      </c>
      <c r="B1355" t="s">
        <v>4797</v>
      </c>
      <c r="C1355">
        <v>4</v>
      </c>
      <c r="D1355" s="87">
        <v>8000</v>
      </c>
      <c r="E1355" s="87">
        <v>8000</v>
      </c>
      <c r="F1355" t="s">
        <v>4798</v>
      </c>
      <c r="G1355" t="s">
        <v>4799</v>
      </c>
      <c r="H1355" t="s">
        <v>4277</v>
      </c>
      <c r="I1355" t="s">
        <v>2961</v>
      </c>
      <c r="K1355" t="s">
        <v>554</v>
      </c>
      <c r="L1355" t="s">
        <v>128</v>
      </c>
      <c r="M1355">
        <v>359</v>
      </c>
    </row>
    <row r="1356" spans="1:13" hidden="1" x14ac:dyDescent="0.45">
      <c r="A1356" s="195">
        <v>45473</v>
      </c>
      <c r="B1356" t="s">
        <v>4800</v>
      </c>
      <c r="C1356">
        <v>5</v>
      </c>
      <c r="D1356" s="87">
        <v>12222</v>
      </c>
      <c r="E1356" s="87">
        <v>12222</v>
      </c>
      <c r="F1356" t="s">
        <v>4801</v>
      </c>
      <c r="G1356" t="s">
        <v>4671</v>
      </c>
      <c r="H1356" t="s">
        <v>4672</v>
      </c>
      <c r="K1356" t="s">
        <v>936</v>
      </c>
      <c r="L1356" t="s">
        <v>128</v>
      </c>
      <c r="M1356">
        <v>1376</v>
      </c>
    </row>
    <row r="1357" spans="1:13" hidden="1" x14ac:dyDescent="0.45">
      <c r="A1357" s="195">
        <v>45474</v>
      </c>
      <c r="B1357" t="s">
        <v>4802</v>
      </c>
      <c r="C1357">
        <v>4</v>
      </c>
      <c r="D1357" s="87">
        <v>7334</v>
      </c>
      <c r="E1357" s="87">
        <v>7334</v>
      </c>
      <c r="G1357" t="s">
        <v>4803</v>
      </c>
      <c r="H1357" t="s">
        <v>4804</v>
      </c>
      <c r="L1357" t="s">
        <v>128</v>
      </c>
    </row>
    <row r="1358" spans="1:13" hidden="1" x14ac:dyDescent="0.45">
      <c r="A1358" s="195">
        <v>45474</v>
      </c>
      <c r="B1358" t="s">
        <v>4805</v>
      </c>
      <c r="C1358">
        <v>4</v>
      </c>
      <c r="D1358">
        <v>1.5</v>
      </c>
      <c r="E1358">
        <v>1.5</v>
      </c>
      <c r="H1358" t="s">
        <v>4806</v>
      </c>
      <c r="L1358" t="s">
        <v>128</v>
      </c>
    </row>
    <row r="1359" spans="1:13" hidden="1" x14ac:dyDescent="0.45">
      <c r="A1359" s="195">
        <v>45474</v>
      </c>
      <c r="B1359" t="s">
        <v>4807</v>
      </c>
      <c r="C1359">
        <v>5</v>
      </c>
      <c r="D1359" s="87">
        <v>22320.080000000002</v>
      </c>
      <c r="E1359" s="87">
        <v>22320.080000000002</v>
      </c>
      <c r="F1359" t="s">
        <v>4808</v>
      </c>
      <c r="G1359" t="s">
        <v>4809</v>
      </c>
      <c r="H1359" t="s">
        <v>4810</v>
      </c>
      <c r="K1359" t="s">
        <v>4680</v>
      </c>
      <c r="L1359" t="s">
        <v>128</v>
      </c>
      <c r="M1359">
        <v>860</v>
      </c>
    </row>
    <row r="1360" spans="1:13" hidden="1" x14ac:dyDescent="0.45">
      <c r="A1360" s="195">
        <v>45474</v>
      </c>
      <c r="B1360" t="s">
        <v>4811</v>
      </c>
      <c r="C1360">
        <v>4</v>
      </c>
      <c r="D1360" s="87">
        <v>1519.98</v>
      </c>
      <c r="E1360" s="87">
        <v>1519.98</v>
      </c>
      <c r="F1360" t="s">
        <v>4812</v>
      </c>
      <c r="G1360" t="s">
        <v>4813</v>
      </c>
      <c r="H1360" t="s">
        <v>4814</v>
      </c>
      <c r="K1360" t="s">
        <v>4438</v>
      </c>
      <c r="L1360" t="s">
        <v>128</v>
      </c>
      <c r="M1360">
        <v>912</v>
      </c>
    </row>
    <row r="1361" spans="1:13" hidden="1" x14ac:dyDescent="0.45">
      <c r="A1361" s="195">
        <v>45474</v>
      </c>
      <c r="B1361" t="s">
        <v>4815</v>
      </c>
      <c r="C1361">
        <v>35</v>
      </c>
      <c r="D1361" s="87">
        <v>312612</v>
      </c>
      <c r="E1361" s="87">
        <v>312612</v>
      </c>
      <c r="F1361" t="s">
        <v>4816</v>
      </c>
      <c r="G1361" t="s">
        <v>4803</v>
      </c>
      <c r="H1361" t="s">
        <v>4804</v>
      </c>
      <c r="K1361" t="s">
        <v>920</v>
      </c>
      <c r="L1361" t="s">
        <v>128</v>
      </c>
      <c r="M1361">
        <v>1002</v>
      </c>
    </row>
    <row r="1362" spans="1:13" hidden="1" x14ac:dyDescent="0.45">
      <c r="A1362" s="195">
        <v>45474</v>
      </c>
      <c r="B1362" t="s">
        <v>4817</v>
      </c>
      <c r="C1362">
        <v>4</v>
      </c>
      <c r="D1362" s="87">
        <v>5400</v>
      </c>
      <c r="E1362" s="87">
        <v>5400</v>
      </c>
      <c r="F1362" t="s">
        <v>4818</v>
      </c>
      <c r="G1362" t="s">
        <v>4819</v>
      </c>
      <c r="H1362" t="s">
        <v>4820</v>
      </c>
      <c r="K1362" t="s">
        <v>2127</v>
      </c>
      <c r="L1362" t="s">
        <v>128</v>
      </c>
      <c r="M1362">
        <v>1469</v>
      </c>
    </row>
    <row r="1363" spans="1:13" hidden="1" x14ac:dyDescent="0.45">
      <c r="A1363" s="195">
        <v>45474</v>
      </c>
      <c r="B1363" t="s">
        <v>4821</v>
      </c>
      <c r="C1363">
        <v>4</v>
      </c>
      <c r="D1363" s="87">
        <v>19251.36</v>
      </c>
      <c r="E1363" s="87">
        <v>19251.36</v>
      </c>
      <c r="F1363" t="s">
        <v>4822</v>
      </c>
      <c r="G1363" t="s">
        <v>4823</v>
      </c>
      <c r="H1363" t="s">
        <v>3127</v>
      </c>
      <c r="I1363" t="s">
        <v>4824</v>
      </c>
      <c r="K1363" t="s">
        <v>4181</v>
      </c>
      <c r="L1363" t="s">
        <v>128</v>
      </c>
      <c r="M1363">
        <v>1166</v>
      </c>
    </row>
    <row r="1364" spans="1:13" hidden="1" x14ac:dyDescent="0.45">
      <c r="A1364" s="195">
        <v>45474</v>
      </c>
      <c r="B1364" t="s">
        <v>4825</v>
      </c>
      <c r="C1364">
        <v>7</v>
      </c>
      <c r="D1364" s="87">
        <v>4384.8</v>
      </c>
      <c r="E1364" s="87">
        <v>4384.8</v>
      </c>
      <c r="F1364" t="s">
        <v>4826</v>
      </c>
      <c r="G1364" t="s">
        <v>4827</v>
      </c>
      <c r="H1364" t="s">
        <v>4828</v>
      </c>
      <c r="I1364" t="s">
        <v>4829</v>
      </c>
      <c r="K1364" t="s">
        <v>4181</v>
      </c>
      <c r="L1364" t="s">
        <v>128</v>
      </c>
      <c r="M1364">
        <v>1166</v>
      </c>
    </row>
    <row r="1365" spans="1:13" hidden="1" x14ac:dyDescent="0.45">
      <c r="A1365" s="195">
        <v>45474</v>
      </c>
      <c r="B1365" t="s">
        <v>4830</v>
      </c>
      <c r="C1365">
        <v>8</v>
      </c>
      <c r="D1365" s="87">
        <v>21562.080000000002</v>
      </c>
      <c r="E1365" s="87">
        <v>21562.080000000002</v>
      </c>
      <c r="F1365" t="s">
        <v>4831</v>
      </c>
      <c r="G1365" t="s">
        <v>4832</v>
      </c>
      <c r="H1365" t="s">
        <v>4833</v>
      </c>
      <c r="I1365" t="s">
        <v>4834</v>
      </c>
      <c r="K1365" t="s">
        <v>4181</v>
      </c>
      <c r="L1365" t="s">
        <v>128</v>
      </c>
      <c r="M1365">
        <v>1166</v>
      </c>
    </row>
    <row r="1366" spans="1:13" hidden="1" x14ac:dyDescent="0.45">
      <c r="A1366" s="195">
        <v>45474</v>
      </c>
      <c r="B1366" t="s">
        <v>4835</v>
      </c>
      <c r="C1366">
        <v>9</v>
      </c>
      <c r="D1366" s="87">
        <v>15773.68</v>
      </c>
      <c r="E1366" s="87">
        <v>15773.68</v>
      </c>
      <c r="F1366" t="s">
        <v>4836</v>
      </c>
      <c r="G1366" t="s">
        <v>4837</v>
      </c>
      <c r="H1366" t="s">
        <v>4838</v>
      </c>
      <c r="I1366" t="s">
        <v>4839</v>
      </c>
      <c r="K1366" t="s">
        <v>4181</v>
      </c>
      <c r="L1366" t="s">
        <v>128</v>
      </c>
      <c r="M1366">
        <v>1166</v>
      </c>
    </row>
    <row r="1367" spans="1:13" hidden="1" x14ac:dyDescent="0.45">
      <c r="A1367" s="195">
        <v>45474</v>
      </c>
      <c r="B1367" t="s">
        <v>4840</v>
      </c>
      <c r="C1367">
        <v>5</v>
      </c>
      <c r="D1367" s="87">
        <v>1220</v>
      </c>
      <c r="E1367" s="87">
        <v>1220</v>
      </c>
      <c r="F1367" t="s">
        <v>4841</v>
      </c>
      <c r="G1367" t="s">
        <v>4842</v>
      </c>
      <c r="H1367" t="s">
        <v>4843</v>
      </c>
      <c r="K1367" t="s">
        <v>4680</v>
      </c>
      <c r="L1367" t="s">
        <v>128</v>
      </c>
      <c r="M1367">
        <v>860</v>
      </c>
    </row>
    <row r="1368" spans="1:13" hidden="1" x14ac:dyDescent="0.45">
      <c r="A1368" s="195">
        <v>45474</v>
      </c>
      <c r="B1368" t="s">
        <v>4844</v>
      </c>
      <c r="C1368">
        <v>8</v>
      </c>
      <c r="D1368" s="87">
        <v>81476</v>
      </c>
      <c r="E1368" s="87">
        <v>81476</v>
      </c>
      <c r="F1368" t="s">
        <v>4845</v>
      </c>
      <c r="G1368" t="s">
        <v>4846</v>
      </c>
      <c r="H1368" t="s">
        <v>4847</v>
      </c>
      <c r="K1368" t="s">
        <v>533</v>
      </c>
      <c r="L1368" t="s">
        <v>128</v>
      </c>
      <c r="M1368">
        <v>553</v>
      </c>
    </row>
    <row r="1369" spans="1:13" hidden="1" x14ac:dyDescent="0.45">
      <c r="A1369" s="195">
        <v>45474</v>
      </c>
      <c r="B1369" t="s">
        <v>4848</v>
      </c>
      <c r="C1369">
        <v>4</v>
      </c>
      <c r="D1369" s="87">
        <v>90000</v>
      </c>
      <c r="E1369" s="87">
        <v>90000</v>
      </c>
      <c r="F1369" t="s">
        <v>4849</v>
      </c>
      <c r="G1369" t="s">
        <v>4850</v>
      </c>
      <c r="H1369" t="s">
        <v>4851</v>
      </c>
      <c r="K1369" t="s">
        <v>486</v>
      </c>
      <c r="L1369" t="s">
        <v>128</v>
      </c>
      <c r="M1369">
        <v>1113</v>
      </c>
    </row>
    <row r="1370" spans="1:13" hidden="1" x14ac:dyDescent="0.45">
      <c r="A1370" s="195">
        <v>45474</v>
      </c>
      <c r="B1370" t="s">
        <v>4852</v>
      </c>
      <c r="C1370">
        <v>4</v>
      </c>
      <c r="D1370" s="87">
        <v>20000</v>
      </c>
      <c r="E1370" s="87">
        <v>20000</v>
      </c>
      <c r="F1370" t="s">
        <v>4853</v>
      </c>
      <c r="G1370" t="s">
        <v>4854</v>
      </c>
      <c r="H1370" t="s">
        <v>4855</v>
      </c>
      <c r="K1370" t="s">
        <v>4856</v>
      </c>
      <c r="L1370" t="s">
        <v>128</v>
      </c>
      <c r="M1370">
        <v>328</v>
      </c>
    </row>
    <row r="1371" spans="1:13" hidden="1" x14ac:dyDescent="0.45">
      <c r="A1371" s="195">
        <v>45474</v>
      </c>
      <c r="B1371" t="s">
        <v>4857</v>
      </c>
      <c r="C1371">
        <v>1</v>
      </c>
      <c r="D1371">
        <v>0</v>
      </c>
      <c r="E1371">
        <v>0</v>
      </c>
      <c r="F1371" t="s">
        <v>4858</v>
      </c>
      <c r="H1371" t="s">
        <v>397</v>
      </c>
      <c r="K1371" t="s">
        <v>398</v>
      </c>
      <c r="L1371" t="s">
        <v>128</v>
      </c>
      <c r="M1371">
        <v>706</v>
      </c>
    </row>
    <row r="1372" spans="1:13" hidden="1" x14ac:dyDescent="0.45">
      <c r="A1372" s="195">
        <v>45474</v>
      </c>
      <c r="B1372" t="s">
        <v>4859</v>
      </c>
      <c r="C1372">
        <v>4</v>
      </c>
      <c r="D1372">
        <v>2.92</v>
      </c>
      <c r="E1372">
        <v>2.92</v>
      </c>
      <c r="F1372" t="s">
        <v>4860</v>
      </c>
      <c r="H1372" t="s">
        <v>4861</v>
      </c>
      <c r="I1372" t="s">
        <v>815</v>
      </c>
      <c r="L1372" t="s">
        <v>128</v>
      </c>
    </row>
    <row r="1373" spans="1:13" hidden="1" x14ac:dyDescent="0.45">
      <c r="A1373" s="195">
        <v>45474</v>
      </c>
      <c r="B1373" t="s">
        <v>4862</v>
      </c>
      <c r="C1373">
        <v>4</v>
      </c>
      <c r="D1373">
        <v>5.68</v>
      </c>
      <c r="E1373">
        <v>5.68</v>
      </c>
      <c r="F1373" t="s">
        <v>4863</v>
      </c>
      <c r="H1373" t="s">
        <v>4864</v>
      </c>
      <c r="I1373" t="s">
        <v>4865</v>
      </c>
      <c r="L1373" t="s">
        <v>128</v>
      </c>
    </row>
    <row r="1374" spans="1:13" hidden="1" x14ac:dyDescent="0.45">
      <c r="A1374" s="195">
        <v>45474</v>
      </c>
      <c r="B1374" t="s">
        <v>4866</v>
      </c>
      <c r="C1374">
        <v>4</v>
      </c>
      <c r="D1374">
        <v>0.1</v>
      </c>
      <c r="E1374">
        <v>0.1</v>
      </c>
      <c r="F1374" t="s">
        <v>4867</v>
      </c>
      <c r="H1374" t="s">
        <v>4868</v>
      </c>
      <c r="I1374" t="s">
        <v>1817</v>
      </c>
      <c r="L1374" t="s">
        <v>128</v>
      </c>
    </row>
    <row r="1375" spans="1:13" hidden="1" x14ac:dyDescent="0.45">
      <c r="A1375" s="195">
        <v>45474</v>
      </c>
      <c r="B1375" t="s">
        <v>4869</v>
      </c>
      <c r="C1375">
        <v>4</v>
      </c>
      <c r="D1375">
        <v>0.04</v>
      </c>
      <c r="E1375">
        <v>0.04</v>
      </c>
      <c r="F1375" t="s">
        <v>4870</v>
      </c>
      <c r="H1375" t="s">
        <v>4871</v>
      </c>
      <c r="I1375" t="s">
        <v>821</v>
      </c>
      <c r="J1375" t="s">
        <v>822</v>
      </c>
      <c r="L1375" t="s">
        <v>128</v>
      </c>
    </row>
    <row r="1376" spans="1:13" hidden="1" x14ac:dyDescent="0.45">
      <c r="A1376" s="195">
        <v>45474</v>
      </c>
      <c r="B1376" t="s">
        <v>4872</v>
      </c>
      <c r="C1376">
        <v>4</v>
      </c>
      <c r="D1376">
        <v>0.4</v>
      </c>
      <c r="E1376">
        <v>0.4</v>
      </c>
      <c r="F1376" t="s">
        <v>4873</v>
      </c>
      <c r="H1376" t="s">
        <v>4874</v>
      </c>
      <c r="I1376" t="s">
        <v>1915</v>
      </c>
      <c r="L1376" t="s">
        <v>128</v>
      </c>
    </row>
    <row r="1377" spans="1:13" hidden="1" x14ac:dyDescent="0.45">
      <c r="A1377" s="195">
        <v>45474</v>
      </c>
      <c r="B1377" t="s">
        <v>4875</v>
      </c>
      <c r="C1377">
        <v>4</v>
      </c>
      <c r="D1377">
        <v>0.26</v>
      </c>
      <c r="E1377">
        <v>0.26</v>
      </c>
      <c r="F1377" t="s">
        <v>4876</v>
      </c>
      <c r="H1377" t="s">
        <v>4877</v>
      </c>
      <c r="I1377" t="s">
        <v>615</v>
      </c>
      <c r="J1377" t="s">
        <v>2636</v>
      </c>
      <c r="L1377" t="s">
        <v>128</v>
      </c>
    </row>
    <row r="1378" spans="1:13" hidden="1" x14ac:dyDescent="0.45">
      <c r="A1378" s="195">
        <v>45474</v>
      </c>
      <c r="B1378" t="s">
        <v>4878</v>
      </c>
      <c r="C1378">
        <v>4</v>
      </c>
      <c r="D1378">
        <v>0.18</v>
      </c>
      <c r="E1378">
        <v>0.18</v>
      </c>
      <c r="F1378" t="s">
        <v>4879</v>
      </c>
      <c r="H1378" t="s">
        <v>4880</v>
      </c>
      <c r="I1378" t="s">
        <v>4881</v>
      </c>
      <c r="J1378" t="s">
        <v>4882</v>
      </c>
      <c r="L1378" t="s">
        <v>128</v>
      </c>
    </row>
    <row r="1379" spans="1:13" hidden="1" x14ac:dyDescent="0.45">
      <c r="A1379" s="195">
        <v>45474</v>
      </c>
      <c r="B1379" t="s">
        <v>4883</v>
      </c>
      <c r="C1379">
        <v>4</v>
      </c>
      <c r="D1379">
        <v>0.08</v>
      </c>
      <c r="E1379">
        <v>0.08</v>
      </c>
      <c r="F1379" t="s">
        <v>4884</v>
      </c>
      <c r="H1379" t="s">
        <v>4885</v>
      </c>
      <c r="I1379" t="s">
        <v>194</v>
      </c>
      <c r="J1379" t="s">
        <v>195</v>
      </c>
      <c r="L1379" t="s">
        <v>128</v>
      </c>
    </row>
    <row r="1380" spans="1:13" hidden="1" x14ac:dyDescent="0.45">
      <c r="A1380" s="195">
        <v>45474</v>
      </c>
      <c r="B1380" t="s">
        <v>4886</v>
      </c>
      <c r="C1380">
        <v>4</v>
      </c>
      <c r="D1380">
        <v>0.38</v>
      </c>
      <c r="E1380">
        <v>0.38</v>
      </c>
      <c r="F1380" t="s">
        <v>4887</v>
      </c>
      <c r="H1380" t="s">
        <v>4888</v>
      </c>
      <c r="I1380" t="s">
        <v>2603</v>
      </c>
      <c r="L1380" t="s">
        <v>128</v>
      </c>
    </row>
    <row r="1381" spans="1:13" hidden="1" x14ac:dyDescent="0.45">
      <c r="A1381" s="195">
        <v>45474</v>
      </c>
      <c r="B1381" t="s">
        <v>4889</v>
      </c>
      <c r="C1381">
        <v>4</v>
      </c>
      <c r="D1381">
        <v>3.42</v>
      </c>
      <c r="E1381">
        <v>3.42</v>
      </c>
      <c r="F1381" t="s">
        <v>4890</v>
      </c>
      <c r="H1381" t="s">
        <v>4891</v>
      </c>
      <c r="I1381" t="s">
        <v>1919</v>
      </c>
      <c r="L1381" t="s">
        <v>128</v>
      </c>
    </row>
    <row r="1382" spans="1:13" hidden="1" x14ac:dyDescent="0.45">
      <c r="A1382" s="195">
        <v>45474</v>
      </c>
      <c r="B1382" t="s">
        <v>4892</v>
      </c>
      <c r="C1382">
        <v>4</v>
      </c>
      <c r="D1382">
        <v>12.4</v>
      </c>
      <c r="E1382">
        <v>12.4</v>
      </c>
      <c r="F1382" t="s">
        <v>4893</v>
      </c>
      <c r="H1382" t="s">
        <v>4894</v>
      </c>
      <c r="I1382" t="s">
        <v>1627</v>
      </c>
      <c r="L1382" t="s">
        <v>128</v>
      </c>
    </row>
    <row r="1383" spans="1:13" hidden="1" x14ac:dyDescent="0.45">
      <c r="A1383" s="195">
        <v>45474</v>
      </c>
      <c r="B1383" t="s">
        <v>4895</v>
      </c>
      <c r="C1383">
        <v>4</v>
      </c>
      <c r="D1383">
        <v>2.5</v>
      </c>
      <c r="E1383">
        <v>2.5</v>
      </c>
      <c r="F1383" t="s">
        <v>4896</v>
      </c>
      <c r="H1383" t="s">
        <v>4897</v>
      </c>
      <c r="I1383" t="s">
        <v>1849</v>
      </c>
      <c r="L1383" t="s">
        <v>128</v>
      </c>
    </row>
    <row r="1384" spans="1:13" hidden="1" x14ac:dyDescent="0.45">
      <c r="A1384" s="195">
        <v>45474</v>
      </c>
      <c r="B1384" t="s">
        <v>4898</v>
      </c>
      <c r="C1384">
        <v>4</v>
      </c>
      <c r="D1384">
        <v>11.16</v>
      </c>
      <c r="E1384">
        <v>11.16</v>
      </c>
      <c r="H1384" t="s">
        <v>4899</v>
      </c>
      <c r="L1384" t="s">
        <v>128</v>
      </c>
    </row>
    <row r="1385" spans="1:13" hidden="1" x14ac:dyDescent="0.45">
      <c r="A1385" s="195">
        <v>45474</v>
      </c>
      <c r="B1385" t="s">
        <v>4900</v>
      </c>
      <c r="C1385">
        <v>4</v>
      </c>
      <c r="D1385">
        <v>3.34</v>
      </c>
      <c r="E1385">
        <v>3.34</v>
      </c>
      <c r="H1385" t="s">
        <v>4901</v>
      </c>
      <c r="L1385" t="s">
        <v>128</v>
      </c>
    </row>
    <row r="1386" spans="1:13" hidden="1" x14ac:dyDescent="0.45">
      <c r="A1386" s="195">
        <v>45474</v>
      </c>
      <c r="B1386" t="s">
        <v>4902</v>
      </c>
      <c r="C1386">
        <v>4</v>
      </c>
      <c r="D1386">
        <v>8.2200000000000006</v>
      </c>
      <c r="E1386">
        <v>8.2200000000000006</v>
      </c>
      <c r="H1386" t="s">
        <v>4903</v>
      </c>
      <c r="L1386" t="s">
        <v>128</v>
      </c>
    </row>
    <row r="1387" spans="1:13" hidden="1" x14ac:dyDescent="0.45">
      <c r="A1387" s="195">
        <v>45474</v>
      </c>
      <c r="B1387" t="s">
        <v>4904</v>
      </c>
      <c r="C1387">
        <v>4</v>
      </c>
      <c r="D1387">
        <v>0.46</v>
      </c>
      <c r="E1387">
        <v>0.46</v>
      </c>
      <c r="H1387" t="s">
        <v>4905</v>
      </c>
      <c r="L1387" t="s">
        <v>128</v>
      </c>
    </row>
    <row r="1388" spans="1:13" hidden="1" x14ac:dyDescent="0.45">
      <c r="A1388" s="195">
        <v>45474</v>
      </c>
      <c r="B1388" t="s">
        <v>4906</v>
      </c>
      <c r="C1388">
        <v>4</v>
      </c>
      <c r="D1388">
        <v>0.86</v>
      </c>
      <c r="E1388">
        <v>0.86</v>
      </c>
      <c r="H1388" t="s">
        <v>4907</v>
      </c>
      <c r="L1388" t="s">
        <v>128</v>
      </c>
    </row>
    <row r="1389" spans="1:13" hidden="1" x14ac:dyDescent="0.45">
      <c r="A1389" s="195">
        <v>45475</v>
      </c>
      <c r="B1389" t="s">
        <v>4908</v>
      </c>
      <c r="C1389">
        <v>5</v>
      </c>
      <c r="D1389" s="87">
        <v>1987087.5</v>
      </c>
      <c r="E1389" s="87">
        <v>1987087.5</v>
      </c>
      <c r="F1389" t="s">
        <v>4909</v>
      </c>
      <c r="G1389" t="s">
        <v>4910</v>
      </c>
      <c r="H1389" t="s">
        <v>4911</v>
      </c>
      <c r="I1389" t="s">
        <v>4912</v>
      </c>
      <c r="K1389" t="s">
        <v>1850</v>
      </c>
      <c r="L1389" t="s">
        <v>128</v>
      </c>
      <c r="M1389">
        <v>1390</v>
      </c>
    </row>
    <row r="1390" spans="1:13" hidden="1" x14ac:dyDescent="0.45">
      <c r="A1390" s="195">
        <v>45475</v>
      </c>
      <c r="B1390" t="s">
        <v>4913</v>
      </c>
      <c r="C1390">
        <v>2</v>
      </c>
      <c r="D1390" s="87">
        <v>4719.33</v>
      </c>
      <c r="E1390" s="87">
        <v>4719.33</v>
      </c>
      <c r="F1390" t="s">
        <v>4914</v>
      </c>
      <c r="H1390" t="s">
        <v>4915</v>
      </c>
      <c r="K1390" t="s">
        <v>234</v>
      </c>
      <c r="L1390" t="s">
        <v>128</v>
      </c>
      <c r="M1390">
        <v>89</v>
      </c>
    </row>
    <row r="1391" spans="1:13" hidden="1" x14ac:dyDescent="0.45">
      <c r="A1391" s="195">
        <v>45476</v>
      </c>
      <c r="B1391" t="s">
        <v>4916</v>
      </c>
      <c r="C1391">
        <v>4</v>
      </c>
      <c r="D1391" s="87">
        <v>32000</v>
      </c>
      <c r="E1391" s="87">
        <v>32000</v>
      </c>
      <c r="F1391" t="s">
        <v>4917</v>
      </c>
      <c r="G1391" t="s">
        <v>4918</v>
      </c>
      <c r="H1391" t="s">
        <v>4919</v>
      </c>
      <c r="K1391" t="s">
        <v>4920</v>
      </c>
      <c r="L1391" t="s">
        <v>128</v>
      </c>
      <c r="M1391">
        <v>32</v>
      </c>
    </row>
    <row r="1392" spans="1:13" hidden="1" x14ac:dyDescent="0.45">
      <c r="A1392" s="195">
        <v>45476</v>
      </c>
      <c r="B1392" t="s">
        <v>4921</v>
      </c>
      <c r="C1392">
        <v>4</v>
      </c>
      <c r="D1392" s="87">
        <v>4800</v>
      </c>
      <c r="E1392" s="87">
        <v>4800</v>
      </c>
      <c r="F1392" t="s">
        <v>4922</v>
      </c>
      <c r="G1392" t="s">
        <v>4923</v>
      </c>
      <c r="H1392" t="s">
        <v>4924</v>
      </c>
      <c r="I1392" t="s">
        <v>4925</v>
      </c>
      <c r="J1392" t="s">
        <v>4926</v>
      </c>
      <c r="K1392" t="s">
        <v>4927</v>
      </c>
      <c r="L1392" t="s">
        <v>128</v>
      </c>
      <c r="M1392">
        <v>777</v>
      </c>
    </row>
    <row r="1393" spans="1:13" hidden="1" x14ac:dyDescent="0.45">
      <c r="A1393" s="195">
        <v>45477</v>
      </c>
      <c r="B1393" t="s">
        <v>4928</v>
      </c>
      <c r="C1393">
        <v>2</v>
      </c>
      <c r="D1393" s="87">
        <v>5930</v>
      </c>
      <c r="E1393" s="87">
        <v>5930</v>
      </c>
      <c r="H1393" t="s">
        <v>622</v>
      </c>
      <c r="L1393" t="s">
        <v>128</v>
      </c>
    </row>
    <row r="1394" spans="1:13" hidden="1" x14ac:dyDescent="0.45">
      <c r="A1394" s="195">
        <v>45477</v>
      </c>
      <c r="B1394" t="s">
        <v>4929</v>
      </c>
      <c r="C1394">
        <v>2</v>
      </c>
      <c r="D1394" s="87">
        <v>15095.41</v>
      </c>
      <c r="E1394" s="87">
        <v>15095.41</v>
      </c>
      <c r="H1394" t="s">
        <v>268</v>
      </c>
      <c r="L1394" t="s">
        <v>128</v>
      </c>
    </row>
    <row r="1395" spans="1:13" hidden="1" x14ac:dyDescent="0.45">
      <c r="A1395" s="195">
        <v>45478</v>
      </c>
      <c r="B1395" t="s">
        <v>4930</v>
      </c>
      <c r="C1395">
        <v>4</v>
      </c>
      <c r="D1395" s="87">
        <v>6000</v>
      </c>
      <c r="E1395" s="87">
        <v>6000</v>
      </c>
      <c r="F1395" t="s">
        <v>4931</v>
      </c>
      <c r="G1395" t="s">
        <v>4932</v>
      </c>
      <c r="H1395" t="s">
        <v>4933</v>
      </c>
      <c r="K1395" t="s">
        <v>984</v>
      </c>
      <c r="L1395" t="s">
        <v>128</v>
      </c>
      <c r="M1395">
        <v>748</v>
      </c>
    </row>
    <row r="1396" spans="1:13" hidden="1" x14ac:dyDescent="0.45">
      <c r="A1396" s="195">
        <v>45478</v>
      </c>
      <c r="B1396" t="s">
        <v>4934</v>
      </c>
      <c r="C1396">
        <v>4</v>
      </c>
      <c r="D1396" s="87">
        <v>3500</v>
      </c>
      <c r="E1396" s="87">
        <v>3500</v>
      </c>
      <c r="F1396" t="s">
        <v>4935</v>
      </c>
      <c r="G1396" t="s">
        <v>4936</v>
      </c>
      <c r="H1396" t="s">
        <v>1056</v>
      </c>
      <c r="I1396" t="s">
        <v>4726</v>
      </c>
      <c r="K1396" t="s">
        <v>1058</v>
      </c>
      <c r="L1396" t="s">
        <v>128</v>
      </c>
      <c r="M1396">
        <v>1233</v>
      </c>
    </row>
    <row r="1397" spans="1:13" hidden="1" x14ac:dyDescent="0.45">
      <c r="A1397" s="195">
        <v>45478</v>
      </c>
      <c r="B1397" t="s">
        <v>4937</v>
      </c>
      <c r="C1397">
        <v>5</v>
      </c>
      <c r="D1397" s="87">
        <v>7980.02</v>
      </c>
      <c r="E1397" s="87">
        <v>7980.02</v>
      </c>
      <c r="F1397" t="s">
        <v>4938</v>
      </c>
      <c r="G1397" t="s">
        <v>4939</v>
      </c>
      <c r="H1397" t="s">
        <v>4940</v>
      </c>
      <c r="K1397" t="s">
        <v>4680</v>
      </c>
      <c r="L1397" t="s">
        <v>128</v>
      </c>
      <c r="M1397">
        <v>860</v>
      </c>
    </row>
    <row r="1398" spans="1:13" hidden="1" x14ac:dyDescent="0.45">
      <c r="A1398" s="195">
        <v>45478</v>
      </c>
      <c r="B1398" t="s">
        <v>4941</v>
      </c>
      <c r="C1398">
        <v>5</v>
      </c>
      <c r="D1398" s="87">
        <v>6041.28</v>
      </c>
      <c r="E1398" s="87">
        <v>6041.28</v>
      </c>
      <c r="F1398" t="s">
        <v>4942</v>
      </c>
      <c r="G1398" t="s">
        <v>4943</v>
      </c>
      <c r="H1398" t="s">
        <v>4944</v>
      </c>
      <c r="I1398" t="s">
        <v>4945</v>
      </c>
      <c r="K1398" t="s">
        <v>563</v>
      </c>
      <c r="L1398" t="s">
        <v>128</v>
      </c>
      <c r="M1398">
        <v>746</v>
      </c>
    </row>
    <row r="1399" spans="1:13" hidden="1" x14ac:dyDescent="0.45">
      <c r="A1399" s="195">
        <v>45478</v>
      </c>
      <c r="B1399" t="s">
        <v>4946</v>
      </c>
      <c r="C1399">
        <v>4</v>
      </c>
      <c r="D1399" s="87">
        <v>141882</v>
      </c>
      <c r="E1399" s="87">
        <v>141882</v>
      </c>
      <c r="F1399" t="s">
        <v>4947</v>
      </c>
      <c r="G1399" t="s">
        <v>4948</v>
      </c>
      <c r="H1399" t="s">
        <v>4949</v>
      </c>
      <c r="K1399" t="s">
        <v>463</v>
      </c>
      <c r="L1399" t="s">
        <v>128</v>
      </c>
      <c r="M1399">
        <v>705</v>
      </c>
    </row>
    <row r="1400" spans="1:13" hidden="1" x14ac:dyDescent="0.45">
      <c r="A1400" s="195">
        <v>45478</v>
      </c>
      <c r="B1400" t="s">
        <v>4950</v>
      </c>
      <c r="C1400">
        <v>4</v>
      </c>
      <c r="D1400" s="87">
        <v>3000</v>
      </c>
      <c r="E1400" s="87">
        <v>3000</v>
      </c>
      <c r="F1400" t="s">
        <v>4951</v>
      </c>
      <c r="G1400" t="s">
        <v>4952</v>
      </c>
      <c r="H1400" t="s">
        <v>724</v>
      </c>
      <c r="K1400" t="s">
        <v>2792</v>
      </c>
      <c r="L1400" t="s">
        <v>128</v>
      </c>
      <c r="M1400">
        <v>715</v>
      </c>
    </row>
    <row r="1401" spans="1:13" hidden="1" x14ac:dyDescent="0.45">
      <c r="A1401" s="195">
        <v>45478</v>
      </c>
      <c r="B1401" t="s">
        <v>4953</v>
      </c>
      <c r="C1401">
        <v>4</v>
      </c>
      <c r="D1401" s="87">
        <v>3000</v>
      </c>
      <c r="E1401" s="87">
        <v>3000</v>
      </c>
      <c r="F1401" t="s">
        <v>4954</v>
      </c>
      <c r="G1401" t="s">
        <v>4955</v>
      </c>
      <c r="H1401" t="s">
        <v>724</v>
      </c>
      <c r="K1401" t="s">
        <v>725</v>
      </c>
      <c r="L1401" t="s">
        <v>128</v>
      </c>
      <c r="M1401">
        <v>802</v>
      </c>
    </row>
    <row r="1402" spans="1:13" hidden="1" x14ac:dyDescent="0.45">
      <c r="A1402" s="195">
        <v>45478</v>
      </c>
      <c r="B1402" t="s">
        <v>4956</v>
      </c>
      <c r="C1402">
        <v>4</v>
      </c>
      <c r="D1402" s="87">
        <v>3000</v>
      </c>
      <c r="E1402" s="87">
        <v>3000</v>
      </c>
      <c r="F1402" t="s">
        <v>4957</v>
      </c>
      <c r="G1402" t="s">
        <v>4958</v>
      </c>
      <c r="H1402" t="s">
        <v>724</v>
      </c>
      <c r="K1402" t="s">
        <v>720</v>
      </c>
      <c r="L1402" t="s">
        <v>128</v>
      </c>
      <c r="M1402">
        <v>100</v>
      </c>
    </row>
    <row r="1403" spans="1:13" hidden="1" x14ac:dyDescent="0.45">
      <c r="A1403" s="195">
        <v>45478</v>
      </c>
      <c r="B1403" t="s">
        <v>4959</v>
      </c>
      <c r="C1403">
        <v>4</v>
      </c>
      <c r="D1403" s="87">
        <v>3711</v>
      </c>
      <c r="E1403" s="87">
        <v>3711</v>
      </c>
      <c r="F1403" t="s">
        <v>4960</v>
      </c>
      <c r="G1403" t="s">
        <v>4961</v>
      </c>
      <c r="H1403" t="s">
        <v>4962</v>
      </c>
      <c r="I1403" t="s">
        <v>1324</v>
      </c>
      <c r="K1403" t="s">
        <v>1325</v>
      </c>
      <c r="L1403" t="s">
        <v>128</v>
      </c>
      <c r="M1403">
        <v>804</v>
      </c>
    </row>
    <row r="1404" spans="1:13" hidden="1" x14ac:dyDescent="0.45">
      <c r="A1404" s="195">
        <v>45478</v>
      </c>
      <c r="B1404" t="s">
        <v>4963</v>
      </c>
      <c r="C1404">
        <v>4</v>
      </c>
      <c r="D1404" s="87">
        <v>23304.04</v>
      </c>
      <c r="E1404" s="87">
        <v>23304.04</v>
      </c>
      <c r="F1404" t="s">
        <v>4964</v>
      </c>
      <c r="H1404" t="s">
        <v>4965</v>
      </c>
      <c r="I1404" t="s">
        <v>2628</v>
      </c>
      <c r="J1404" t="s">
        <v>752</v>
      </c>
      <c r="L1404" t="s">
        <v>128</v>
      </c>
    </row>
    <row r="1405" spans="1:13" hidden="1" x14ac:dyDescent="0.45">
      <c r="A1405" s="195">
        <v>45481</v>
      </c>
      <c r="B1405" t="s">
        <v>4966</v>
      </c>
      <c r="C1405">
        <v>4</v>
      </c>
      <c r="D1405" s="87">
        <v>1400</v>
      </c>
      <c r="E1405" s="87">
        <v>1400</v>
      </c>
      <c r="F1405" t="s">
        <v>4967</v>
      </c>
      <c r="G1405" t="s">
        <v>4968</v>
      </c>
      <c r="H1405" t="s">
        <v>409</v>
      </c>
      <c r="I1405" t="s">
        <v>410</v>
      </c>
      <c r="K1405" t="s">
        <v>688</v>
      </c>
      <c r="L1405" t="s">
        <v>128</v>
      </c>
      <c r="M1405">
        <v>195</v>
      </c>
    </row>
    <row r="1406" spans="1:13" hidden="1" x14ac:dyDescent="0.45">
      <c r="A1406" s="195">
        <v>45481</v>
      </c>
      <c r="B1406" t="s">
        <v>4969</v>
      </c>
      <c r="C1406">
        <v>4</v>
      </c>
      <c r="D1406" s="87">
        <v>14036.66</v>
      </c>
      <c r="E1406" s="87">
        <v>14036.66</v>
      </c>
      <c r="F1406" t="s">
        <v>4970</v>
      </c>
      <c r="G1406" t="s">
        <v>4971</v>
      </c>
      <c r="H1406" t="s">
        <v>4972</v>
      </c>
      <c r="K1406" t="s">
        <v>4973</v>
      </c>
      <c r="L1406" t="s">
        <v>128</v>
      </c>
      <c r="M1406">
        <v>1008</v>
      </c>
    </row>
    <row r="1407" spans="1:13" hidden="1" x14ac:dyDescent="0.45">
      <c r="A1407" s="195">
        <v>45481</v>
      </c>
      <c r="B1407" t="s">
        <v>4974</v>
      </c>
      <c r="C1407">
        <v>4</v>
      </c>
      <c r="D1407" s="87">
        <v>80000</v>
      </c>
      <c r="E1407" s="87">
        <v>80000</v>
      </c>
      <c r="F1407" t="s">
        <v>4975</v>
      </c>
      <c r="G1407" t="s">
        <v>4976</v>
      </c>
      <c r="H1407" t="s">
        <v>4977</v>
      </c>
      <c r="I1407" t="s">
        <v>4978</v>
      </c>
      <c r="K1407" t="s">
        <v>4979</v>
      </c>
      <c r="L1407" t="s">
        <v>128</v>
      </c>
      <c r="M1407" t="s">
        <v>4980</v>
      </c>
    </row>
    <row r="1408" spans="1:13" hidden="1" x14ac:dyDescent="0.45">
      <c r="A1408" s="195">
        <v>45481</v>
      </c>
      <c r="B1408" t="s">
        <v>4981</v>
      </c>
      <c r="C1408">
        <v>4</v>
      </c>
      <c r="D1408" s="87">
        <v>17172</v>
      </c>
      <c r="E1408" s="87">
        <v>17172</v>
      </c>
      <c r="F1408" t="s">
        <v>4982</v>
      </c>
      <c r="G1408" t="s">
        <v>4983</v>
      </c>
      <c r="H1408" t="s">
        <v>4984</v>
      </c>
      <c r="I1408" t="s">
        <v>1324</v>
      </c>
      <c r="K1408" t="s">
        <v>4985</v>
      </c>
      <c r="L1408" t="s">
        <v>128</v>
      </c>
      <c r="M1408">
        <v>1307</v>
      </c>
    </row>
    <row r="1409" spans="1:13" hidden="1" x14ac:dyDescent="0.45">
      <c r="A1409" s="195">
        <v>45481</v>
      </c>
      <c r="B1409" t="s">
        <v>4986</v>
      </c>
      <c r="C1409">
        <v>4</v>
      </c>
      <c r="D1409" s="87">
        <v>7000</v>
      </c>
      <c r="E1409" s="87">
        <v>7000</v>
      </c>
      <c r="F1409" t="s">
        <v>4987</v>
      </c>
      <c r="G1409" t="s">
        <v>4988</v>
      </c>
      <c r="H1409" t="s">
        <v>1546</v>
      </c>
      <c r="K1409" t="s">
        <v>4989</v>
      </c>
      <c r="L1409" t="s">
        <v>128</v>
      </c>
      <c r="M1409">
        <v>1283</v>
      </c>
    </row>
    <row r="1410" spans="1:13" hidden="1" x14ac:dyDescent="0.45">
      <c r="A1410" s="195">
        <v>45481</v>
      </c>
      <c r="B1410" t="s">
        <v>4990</v>
      </c>
      <c r="C1410">
        <v>1</v>
      </c>
      <c r="D1410">
        <v>0</v>
      </c>
      <c r="E1410">
        <v>0</v>
      </c>
      <c r="F1410" t="s">
        <v>4991</v>
      </c>
      <c r="H1410" t="s">
        <v>397</v>
      </c>
      <c r="K1410" t="s">
        <v>398</v>
      </c>
      <c r="L1410" t="s">
        <v>128</v>
      </c>
      <c r="M1410">
        <v>706</v>
      </c>
    </row>
    <row r="1411" spans="1:13" hidden="1" x14ac:dyDescent="0.45">
      <c r="A1411" s="195">
        <v>45481</v>
      </c>
      <c r="B1411" t="s">
        <v>4992</v>
      </c>
      <c r="C1411">
        <v>4</v>
      </c>
      <c r="D1411" s="87">
        <v>1825</v>
      </c>
      <c r="E1411" s="87">
        <v>1825</v>
      </c>
      <c r="F1411" t="s">
        <v>4993</v>
      </c>
      <c r="G1411" t="s">
        <v>4994</v>
      </c>
      <c r="H1411" t="s">
        <v>4995</v>
      </c>
      <c r="I1411" t="s">
        <v>1324</v>
      </c>
      <c r="K1411" t="s">
        <v>1509</v>
      </c>
      <c r="L1411" t="s">
        <v>128</v>
      </c>
      <c r="M1411">
        <v>18</v>
      </c>
    </row>
    <row r="1412" spans="1:13" hidden="1" x14ac:dyDescent="0.45">
      <c r="A1412" s="195">
        <v>45481</v>
      </c>
      <c r="B1412" t="s">
        <v>4996</v>
      </c>
      <c r="C1412">
        <v>2</v>
      </c>
      <c r="D1412" s="87">
        <v>3063.77</v>
      </c>
      <c r="E1412" s="87">
        <v>3063.77</v>
      </c>
      <c r="H1412" t="s">
        <v>268</v>
      </c>
      <c r="L1412" t="s">
        <v>128</v>
      </c>
    </row>
    <row r="1413" spans="1:13" hidden="1" x14ac:dyDescent="0.45">
      <c r="A1413" s="195">
        <v>45482</v>
      </c>
      <c r="B1413" t="s">
        <v>4997</v>
      </c>
      <c r="C1413">
        <v>4</v>
      </c>
      <c r="D1413" s="87">
        <v>3654</v>
      </c>
      <c r="E1413" s="87">
        <v>3654</v>
      </c>
      <c r="F1413" t="s">
        <v>4998</v>
      </c>
      <c r="G1413" t="s">
        <v>4999</v>
      </c>
      <c r="H1413" t="s">
        <v>5000</v>
      </c>
      <c r="K1413" t="s">
        <v>682</v>
      </c>
      <c r="L1413" t="s">
        <v>128</v>
      </c>
      <c r="M1413">
        <v>976</v>
      </c>
    </row>
    <row r="1414" spans="1:13" hidden="1" x14ac:dyDescent="0.45">
      <c r="A1414" s="195">
        <v>45483</v>
      </c>
      <c r="B1414" t="s">
        <v>5001</v>
      </c>
      <c r="C1414">
        <v>4</v>
      </c>
      <c r="D1414" s="87">
        <v>23385.599999999999</v>
      </c>
      <c r="E1414" s="87">
        <v>23385.599999999999</v>
      </c>
      <c r="F1414" t="s">
        <v>5002</v>
      </c>
      <c r="G1414" t="s">
        <v>5003</v>
      </c>
      <c r="H1414" t="s">
        <v>5004</v>
      </c>
      <c r="I1414" t="s">
        <v>3280</v>
      </c>
      <c r="K1414" t="s">
        <v>5005</v>
      </c>
      <c r="L1414" t="s">
        <v>128</v>
      </c>
      <c r="M1414">
        <v>222</v>
      </c>
    </row>
    <row r="1415" spans="1:13" hidden="1" x14ac:dyDescent="0.45">
      <c r="A1415" s="195">
        <v>45483</v>
      </c>
      <c r="B1415" t="s">
        <v>5006</v>
      </c>
      <c r="C1415">
        <v>4</v>
      </c>
      <c r="D1415" s="87">
        <v>3296</v>
      </c>
      <c r="E1415" s="87">
        <v>3296</v>
      </c>
      <c r="F1415" t="s">
        <v>5007</v>
      </c>
      <c r="G1415" t="s">
        <v>5008</v>
      </c>
      <c r="H1415" t="s">
        <v>2559</v>
      </c>
      <c r="I1415" t="s">
        <v>5009</v>
      </c>
      <c r="K1415" t="s">
        <v>435</v>
      </c>
      <c r="L1415" t="s">
        <v>128</v>
      </c>
      <c r="M1415">
        <v>180</v>
      </c>
    </row>
    <row r="1416" spans="1:13" hidden="1" x14ac:dyDescent="0.45">
      <c r="A1416" s="195">
        <v>45483</v>
      </c>
      <c r="B1416" t="s">
        <v>5010</v>
      </c>
      <c r="C1416">
        <v>4</v>
      </c>
      <c r="D1416" s="87">
        <v>1598</v>
      </c>
      <c r="E1416" s="87">
        <v>1598</v>
      </c>
      <c r="F1416" t="s">
        <v>5011</v>
      </c>
      <c r="G1416" t="s">
        <v>5012</v>
      </c>
      <c r="H1416" t="s">
        <v>4318</v>
      </c>
      <c r="I1416" t="s">
        <v>4061</v>
      </c>
      <c r="K1416" t="s">
        <v>435</v>
      </c>
      <c r="L1416" t="s">
        <v>128</v>
      </c>
      <c r="M1416">
        <v>180</v>
      </c>
    </row>
    <row r="1417" spans="1:13" hidden="1" x14ac:dyDescent="0.45">
      <c r="A1417" s="195">
        <v>45483</v>
      </c>
      <c r="B1417" t="s">
        <v>5013</v>
      </c>
      <c r="C1417">
        <v>4</v>
      </c>
      <c r="D1417" s="87">
        <v>2000</v>
      </c>
      <c r="E1417" s="87">
        <v>2000</v>
      </c>
      <c r="F1417" t="s">
        <v>5014</v>
      </c>
      <c r="G1417" t="s">
        <v>5015</v>
      </c>
      <c r="H1417" t="s">
        <v>1617</v>
      </c>
      <c r="K1417" t="s">
        <v>5016</v>
      </c>
      <c r="L1417" t="s">
        <v>128</v>
      </c>
      <c r="M1417">
        <v>837</v>
      </c>
    </row>
    <row r="1418" spans="1:13" hidden="1" x14ac:dyDescent="0.45">
      <c r="A1418" s="195">
        <v>45483</v>
      </c>
      <c r="B1418" t="s">
        <v>5017</v>
      </c>
      <c r="C1418">
        <v>2</v>
      </c>
      <c r="D1418" s="87">
        <v>30209.55</v>
      </c>
      <c r="E1418" s="87">
        <v>30209.55</v>
      </c>
      <c r="H1418" t="s">
        <v>268</v>
      </c>
      <c r="L1418" t="s">
        <v>128</v>
      </c>
    </row>
    <row r="1419" spans="1:13" hidden="1" x14ac:dyDescent="0.45">
      <c r="A1419" s="195">
        <v>45484</v>
      </c>
      <c r="B1419" t="s">
        <v>5018</v>
      </c>
      <c r="C1419">
        <v>5</v>
      </c>
      <c r="D1419" s="87">
        <v>1866.1</v>
      </c>
      <c r="E1419" s="87">
        <v>1866.1</v>
      </c>
      <c r="F1419" t="s">
        <v>5019</v>
      </c>
      <c r="G1419" t="s">
        <v>5020</v>
      </c>
      <c r="H1419" t="s">
        <v>2733</v>
      </c>
      <c r="K1419" t="s">
        <v>2383</v>
      </c>
      <c r="L1419" t="s">
        <v>128</v>
      </c>
      <c r="M1419">
        <v>1374</v>
      </c>
    </row>
    <row r="1420" spans="1:13" hidden="1" x14ac:dyDescent="0.45">
      <c r="A1420" s="195">
        <v>45484</v>
      </c>
      <c r="B1420" t="s">
        <v>5021</v>
      </c>
      <c r="C1420">
        <v>4</v>
      </c>
      <c r="D1420" s="87">
        <v>6000</v>
      </c>
      <c r="E1420" s="87">
        <v>6000</v>
      </c>
      <c r="F1420" t="s">
        <v>5022</v>
      </c>
      <c r="G1420" t="s">
        <v>5023</v>
      </c>
      <c r="H1420" t="s">
        <v>1422</v>
      </c>
      <c r="K1420" t="s">
        <v>5024</v>
      </c>
      <c r="L1420" t="s">
        <v>128</v>
      </c>
      <c r="M1420">
        <v>757</v>
      </c>
    </row>
    <row r="1421" spans="1:13" hidden="1" x14ac:dyDescent="0.45">
      <c r="A1421" s="195">
        <v>45485</v>
      </c>
      <c r="B1421" t="s">
        <v>5025</v>
      </c>
      <c r="C1421">
        <v>2</v>
      </c>
      <c r="D1421" s="87">
        <v>10000</v>
      </c>
      <c r="E1421" s="87">
        <v>10000</v>
      </c>
      <c r="H1421" t="s">
        <v>5026</v>
      </c>
      <c r="L1421" t="s">
        <v>128</v>
      </c>
    </row>
    <row r="1422" spans="1:13" hidden="1" x14ac:dyDescent="0.45">
      <c r="A1422" s="195">
        <v>45485</v>
      </c>
      <c r="B1422" t="s">
        <v>5027</v>
      </c>
      <c r="C1422">
        <v>4</v>
      </c>
      <c r="D1422" s="87">
        <v>286520</v>
      </c>
      <c r="E1422" s="87">
        <v>286520</v>
      </c>
      <c r="F1422" t="s">
        <v>5028</v>
      </c>
      <c r="G1422">
        <v>700000001</v>
      </c>
      <c r="H1422" t="s">
        <v>5029</v>
      </c>
      <c r="I1422" t="s">
        <v>5030</v>
      </c>
      <c r="K1422" t="s">
        <v>2055</v>
      </c>
      <c r="L1422" t="s">
        <v>128</v>
      </c>
      <c r="M1422">
        <v>1438</v>
      </c>
    </row>
    <row r="1423" spans="1:13" hidden="1" x14ac:dyDescent="0.45">
      <c r="A1423" s="195">
        <v>45485</v>
      </c>
      <c r="B1423" t="s">
        <v>5031</v>
      </c>
      <c r="C1423">
        <v>5</v>
      </c>
      <c r="D1423" s="87">
        <v>7172</v>
      </c>
      <c r="E1423" s="87">
        <v>7172</v>
      </c>
      <c r="F1423" t="s">
        <v>5032</v>
      </c>
      <c r="G1423" t="s">
        <v>5033</v>
      </c>
      <c r="H1423" t="s">
        <v>5034</v>
      </c>
      <c r="K1423" t="s">
        <v>2903</v>
      </c>
      <c r="L1423" t="s">
        <v>128</v>
      </c>
      <c r="M1423">
        <v>136</v>
      </c>
    </row>
    <row r="1424" spans="1:13" hidden="1" x14ac:dyDescent="0.45">
      <c r="A1424" s="195">
        <v>45485</v>
      </c>
      <c r="B1424" t="s">
        <v>5035</v>
      </c>
      <c r="C1424">
        <v>2</v>
      </c>
      <c r="D1424" s="87">
        <v>10000</v>
      </c>
      <c r="E1424" s="87">
        <v>10000</v>
      </c>
      <c r="F1424" t="s">
        <v>5036</v>
      </c>
      <c r="H1424" t="s">
        <v>5037</v>
      </c>
      <c r="K1424" t="s">
        <v>558</v>
      </c>
      <c r="L1424" t="s">
        <v>128</v>
      </c>
      <c r="M1424">
        <v>4</v>
      </c>
    </row>
    <row r="1425" spans="1:13" hidden="1" x14ac:dyDescent="0.45">
      <c r="A1425" s="195">
        <v>45485</v>
      </c>
      <c r="B1425" t="s">
        <v>5038</v>
      </c>
      <c r="C1425">
        <v>38</v>
      </c>
      <c r="D1425" s="87">
        <v>675746</v>
      </c>
      <c r="E1425" s="87">
        <v>675746</v>
      </c>
      <c r="F1425" t="s">
        <v>5039</v>
      </c>
      <c r="G1425" t="s">
        <v>5033</v>
      </c>
      <c r="H1425" t="s">
        <v>5034</v>
      </c>
      <c r="K1425" t="s">
        <v>920</v>
      </c>
      <c r="L1425" t="s">
        <v>128</v>
      </c>
      <c r="M1425">
        <v>1002</v>
      </c>
    </row>
    <row r="1426" spans="1:13" hidden="1" x14ac:dyDescent="0.45">
      <c r="A1426" s="195">
        <v>45485</v>
      </c>
      <c r="B1426" t="s">
        <v>5040</v>
      </c>
      <c r="C1426">
        <v>4</v>
      </c>
      <c r="D1426" s="87">
        <v>8000</v>
      </c>
      <c r="E1426" s="87">
        <v>8000</v>
      </c>
      <c r="F1426" t="s">
        <v>5041</v>
      </c>
      <c r="G1426" t="s">
        <v>5042</v>
      </c>
      <c r="H1426" t="s">
        <v>5043</v>
      </c>
      <c r="I1426" t="s">
        <v>977</v>
      </c>
      <c r="K1426" t="s">
        <v>554</v>
      </c>
      <c r="L1426" t="s">
        <v>128</v>
      </c>
      <c r="M1426">
        <v>359</v>
      </c>
    </row>
    <row r="1427" spans="1:13" hidden="1" x14ac:dyDescent="0.45">
      <c r="A1427" s="195">
        <v>45485</v>
      </c>
      <c r="B1427" t="s">
        <v>5044</v>
      </c>
      <c r="C1427">
        <v>4</v>
      </c>
      <c r="D1427" s="87">
        <v>20000</v>
      </c>
      <c r="E1427" s="87">
        <v>20000</v>
      </c>
      <c r="F1427" t="s">
        <v>5045</v>
      </c>
      <c r="G1427" t="s">
        <v>5046</v>
      </c>
      <c r="H1427" t="s">
        <v>1131</v>
      </c>
      <c r="I1427" t="s">
        <v>5047</v>
      </c>
      <c r="K1427" t="s">
        <v>5048</v>
      </c>
      <c r="L1427" t="s">
        <v>128</v>
      </c>
      <c r="M1427">
        <v>284</v>
      </c>
    </row>
    <row r="1428" spans="1:13" hidden="1" x14ac:dyDescent="0.45">
      <c r="A1428" s="195">
        <v>45485</v>
      </c>
      <c r="B1428" t="s">
        <v>5049</v>
      </c>
      <c r="C1428">
        <v>5</v>
      </c>
      <c r="D1428" s="87">
        <v>12222</v>
      </c>
      <c r="E1428" s="87">
        <v>12222</v>
      </c>
      <c r="F1428" t="s">
        <v>5050</v>
      </c>
      <c r="G1428" t="s">
        <v>5033</v>
      </c>
      <c r="H1428" t="s">
        <v>5034</v>
      </c>
      <c r="K1428" t="s">
        <v>936</v>
      </c>
      <c r="L1428" t="s">
        <v>128</v>
      </c>
      <c r="M1428">
        <v>1376</v>
      </c>
    </row>
    <row r="1429" spans="1:13" hidden="1" x14ac:dyDescent="0.45">
      <c r="A1429" s="195">
        <v>45485</v>
      </c>
      <c r="B1429" t="s">
        <v>5051</v>
      </c>
      <c r="C1429">
        <v>4</v>
      </c>
      <c r="D1429" s="87">
        <v>4000</v>
      </c>
      <c r="E1429" s="87">
        <v>4000</v>
      </c>
      <c r="F1429" t="s">
        <v>5052</v>
      </c>
      <c r="G1429" t="s">
        <v>5053</v>
      </c>
      <c r="H1429" t="s">
        <v>5054</v>
      </c>
      <c r="I1429" t="s">
        <v>5055</v>
      </c>
      <c r="K1429" t="s">
        <v>2007</v>
      </c>
      <c r="L1429" t="s">
        <v>128</v>
      </c>
      <c r="M1429">
        <v>418</v>
      </c>
    </row>
    <row r="1430" spans="1:13" hidden="1" x14ac:dyDescent="0.45">
      <c r="A1430" s="195">
        <v>45485</v>
      </c>
      <c r="B1430" t="s">
        <v>5056</v>
      </c>
      <c r="C1430">
        <v>5</v>
      </c>
      <c r="D1430" s="87">
        <v>9996</v>
      </c>
      <c r="E1430" s="87">
        <v>9996</v>
      </c>
      <c r="F1430" t="s">
        <v>5057</v>
      </c>
      <c r="G1430" t="s">
        <v>5033</v>
      </c>
      <c r="H1430" t="s">
        <v>5034</v>
      </c>
      <c r="K1430" t="s">
        <v>2464</v>
      </c>
      <c r="L1430" t="s">
        <v>128</v>
      </c>
      <c r="M1430">
        <v>736</v>
      </c>
    </row>
    <row r="1431" spans="1:13" hidden="1" x14ac:dyDescent="0.45">
      <c r="A1431" s="195">
        <v>45485</v>
      </c>
      <c r="B1431" t="s">
        <v>5058</v>
      </c>
      <c r="C1431">
        <v>2</v>
      </c>
      <c r="D1431" s="87">
        <v>2032</v>
      </c>
      <c r="E1431" s="87">
        <v>2032</v>
      </c>
      <c r="F1431" t="s">
        <v>5059</v>
      </c>
      <c r="H1431" t="s">
        <v>5060</v>
      </c>
      <c r="K1431" t="s">
        <v>1317</v>
      </c>
      <c r="L1431" t="s">
        <v>128</v>
      </c>
      <c r="M1431">
        <v>1375</v>
      </c>
    </row>
    <row r="1432" spans="1:13" hidden="1" x14ac:dyDescent="0.45">
      <c r="A1432" s="195">
        <v>45485</v>
      </c>
      <c r="B1432" t="s">
        <v>5061</v>
      </c>
      <c r="C1432">
        <v>9</v>
      </c>
      <c r="D1432" s="87">
        <v>153576</v>
      </c>
      <c r="E1432" s="87">
        <v>153576</v>
      </c>
      <c r="F1432" t="s">
        <v>5062</v>
      </c>
      <c r="G1432" t="s">
        <v>5063</v>
      </c>
      <c r="H1432" t="s">
        <v>5064</v>
      </c>
      <c r="K1432" t="s">
        <v>533</v>
      </c>
      <c r="L1432" t="s">
        <v>128</v>
      </c>
      <c r="M1432">
        <v>553</v>
      </c>
    </row>
    <row r="1433" spans="1:13" hidden="1" x14ac:dyDescent="0.45">
      <c r="A1433" s="195">
        <v>45485</v>
      </c>
      <c r="B1433" t="s">
        <v>5065</v>
      </c>
      <c r="C1433">
        <v>5</v>
      </c>
      <c r="D1433" s="87">
        <v>60000</v>
      </c>
      <c r="E1433" s="87">
        <v>60000</v>
      </c>
      <c r="F1433" t="s">
        <v>5066</v>
      </c>
      <c r="G1433" t="s">
        <v>5067</v>
      </c>
      <c r="H1433" t="s">
        <v>5068</v>
      </c>
      <c r="I1433" t="s">
        <v>5069</v>
      </c>
      <c r="K1433" t="s">
        <v>5070</v>
      </c>
      <c r="L1433" t="s">
        <v>128</v>
      </c>
      <c r="M1433">
        <v>1336</v>
      </c>
    </row>
    <row r="1434" spans="1:13" hidden="1" x14ac:dyDescent="0.45">
      <c r="A1434" s="195">
        <v>45485</v>
      </c>
      <c r="B1434" t="s">
        <v>5071</v>
      </c>
      <c r="C1434">
        <v>4</v>
      </c>
      <c r="D1434" s="87">
        <v>40000</v>
      </c>
      <c r="E1434" s="87">
        <v>40000</v>
      </c>
      <c r="F1434" t="s">
        <v>5072</v>
      </c>
      <c r="G1434" t="s">
        <v>5073</v>
      </c>
      <c r="H1434" t="s">
        <v>5074</v>
      </c>
      <c r="I1434" t="s">
        <v>5075</v>
      </c>
      <c r="K1434" t="s">
        <v>5076</v>
      </c>
      <c r="L1434" t="s">
        <v>128</v>
      </c>
      <c r="M1434">
        <v>1497</v>
      </c>
    </row>
    <row r="1435" spans="1:13" hidden="1" x14ac:dyDescent="0.45">
      <c r="A1435" s="195">
        <v>45485</v>
      </c>
      <c r="B1435" t="s">
        <v>5077</v>
      </c>
      <c r="C1435">
        <v>4</v>
      </c>
      <c r="D1435" s="87">
        <v>6000</v>
      </c>
      <c r="E1435" s="87">
        <v>6000</v>
      </c>
      <c r="F1435" t="s">
        <v>5078</v>
      </c>
      <c r="G1435" t="s">
        <v>5079</v>
      </c>
      <c r="H1435" t="s">
        <v>1124</v>
      </c>
      <c r="K1435" t="s">
        <v>5080</v>
      </c>
      <c r="L1435" t="s">
        <v>128</v>
      </c>
      <c r="M1435">
        <v>84</v>
      </c>
    </row>
    <row r="1436" spans="1:13" hidden="1" x14ac:dyDescent="0.45">
      <c r="A1436" s="195">
        <v>45485</v>
      </c>
      <c r="B1436" t="s">
        <v>5081</v>
      </c>
      <c r="C1436">
        <v>5</v>
      </c>
      <c r="D1436" s="87">
        <v>50664</v>
      </c>
      <c r="E1436" s="87">
        <v>50664</v>
      </c>
      <c r="F1436" t="s">
        <v>5082</v>
      </c>
      <c r="G1436" t="s">
        <v>5033</v>
      </c>
      <c r="H1436" t="s">
        <v>5083</v>
      </c>
      <c r="K1436" t="s">
        <v>1357</v>
      </c>
      <c r="L1436" t="s">
        <v>128</v>
      </c>
      <c r="M1436">
        <v>264</v>
      </c>
    </row>
    <row r="1437" spans="1:13" hidden="1" x14ac:dyDescent="0.45">
      <c r="A1437" s="195">
        <v>45485</v>
      </c>
      <c r="B1437" t="s">
        <v>5084</v>
      </c>
      <c r="C1437">
        <v>4</v>
      </c>
      <c r="D1437" s="87">
        <v>7000</v>
      </c>
      <c r="E1437" s="87">
        <v>7000</v>
      </c>
      <c r="F1437" t="s">
        <v>5085</v>
      </c>
      <c r="G1437" t="s">
        <v>5086</v>
      </c>
      <c r="H1437" t="s">
        <v>1124</v>
      </c>
      <c r="K1437" t="s">
        <v>5087</v>
      </c>
      <c r="L1437" t="s">
        <v>128</v>
      </c>
      <c r="M1437">
        <v>77</v>
      </c>
    </row>
    <row r="1438" spans="1:13" hidden="1" x14ac:dyDescent="0.45">
      <c r="A1438" s="195">
        <v>45485</v>
      </c>
      <c r="B1438" t="s">
        <v>5088</v>
      </c>
      <c r="C1438">
        <v>4</v>
      </c>
      <c r="D1438" s="87">
        <v>3000</v>
      </c>
      <c r="E1438" s="87">
        <v>3000</v>
      </c>
      <c r="F1438" t="s">
        <v>5089</v>
      </c>
      <c r="G1438" t="s">
        <v>5090</v>
      </c>
      <c r="H1438" t="s">
        <v>5091</v>
      </c>
      <c r="I1438" t="s">
        <v>2950</v>
      </c>
      <c r="K1438" t="s">
        <v>596</v>
      </c>
      <c r="L1438" t="s">
        <v>128</v>
      </c>
      <c r="M1438">
        <v>1416</v>
      </c>
    </row>
    <row r="1439" spans="1:13" hidden="1" x14ac:dyDescent="0.45">
      <c r="A1439" s="195">
        <v>45485</v>
      </c>
      <c r="B1439" t="s">
        <v>5092</v>
      </c>
      <c r="C1439">
        <v>4</v>
      </c>
      <c r="D1439" s="87">
        <v>6280</v>
      </c>
      <c r="E1439" s="87">
        <v>6280</v>
      </c>
      <c r="F1439" t="s">
        <v>5093</v>
      </c>
      <c r="G1439" t="s">
        <v>5094</v>
      </c>
      <c r="H1439" t="s">
        <v>5091</v>
      </c>
      <c r="I1439" t="s">
        <v>2950</v>
      </c>
      <c r="K1439" t="s">
        <v>3768</v>
      </c>
      <c r="L1439" t="s">
        <v>128</v>
      </c>
      <c r="M1439">
        <v>1188</v>
      </c>
    </row>
    <row r="1440" spans="1:13" hidden="1" x14ac:dyDescent="0.45">
      <c r="A1440" s="195">
        <v>45485</v>
      </c>
      <c r="B1440" t="s">
        <v>5095</v>
      </c>
      <c r="C1440">
        <v>4</v>
      </c>
      <c r="D1440" s="87">
        <v>7000</v>
      </c>
      <c r="E1440" s="87">
        <v>7000</v>
      </c>
      <c r="F1440" t="s">
        <v>5096</v>
      </c>
      <c r="G1440" t="s">
        <v>5097</v>
      </c>
      <c r="H1440" t="s">
        <v>5091</v>
      </c>
      <c r="I1440" t="s">
        <v>5098</v>
      </c>
      <c r="K1440" t="s">
        <v>600</v>
      </c>
      <c r="L1440" t="s">
        <v>128</v>
      </c>
      <c r="M1440">
        <v>1224</v>
      </c>
    </row>
    <row r="1441" spans="1:13" hidden="1" x14ac:dyDescent="0.45">
      <c r="A1441" s="195">
        <v>45485</v>
      </c>
      <c r="B1441" t="s">
        <v>5099</v>
      </c>
      <c r="C1441">
        <v>4</v>
      </c>
      <c r="D1441" s="87">
        <v>7000</v>
      </c>
      <c r="E1441" s="87">
        <v>7000</v>
      </c>
      <c r="F1441" t="s">
        <v>5100</v>
      </c>
      <c r="G1441" t="s">
        <v>5101</v>
      </c>
      <c r="H1441" t="s">
        <v>1124</v>
      </c>
      <c r="K1441" t="s">
        <v>5102</v>
      </c>
      <c r="L1441" t="s">
        <v>128</v>
      </c>
      <c r="M1441">
        <v>843</v>
      </c>
    </row>
    <row r="1442" spans="1:13" hidden="1" x14ac:dyDescent="0.45">
      <c r="A1442" s="195">
        <v>45485</v>
      </c>
      <c r="B1442" t="s">
        <v>5103</v>
      </c>
      <c r="C1442">
        <v>8</v>
      </c>
      <c r="D1442" s="87">
        <v>3176</v>
      </c>
      <c r="E1442" s="87">
        <v>3176</v>
      </c>
      <c r="F1442" t="s">
        <v>5104</v>
      </c>
      <c r="G1442" t="s">
        <v>5105</v>
      </c>
      <c r="H1442" t="s">
        <v>265</v>
      </c>
      <c r="K1442" t="s">
        <v>1357</v>
      </c>
      <c r="L1442" t="s">
        <v>128</v>
      </c>
      <c r="M1442">
        <v>264</v>
      </c>
    </row>
    <row r="1443" spans="1:13" hidden="1" x14ac:dyDescent="0.45">
      <c r="A1443" s="195">
        <v>45485</v>
      </c>
      <c r="B1443" t="s">
        <v>5106</v>
      </c>
      <c r="C1443">
        <v>4</v>
      </c>
      <c r="D1443" s="87">
        <v>4000</v>
      </c>
      <c r="E1443" s="87">
        <v>4000</v>
      </c>
      <c r="F1443" t="s">
        <v>5107</v>
      </c>
      <c r="G1443" t="s">
        <v>5108</v>
      </c>
      <c r="H1443" t="s">
        <v>882</v>
      </c>
      <c r="K1443" t="s">
        <v>1663</v>
      </c>
      <c r="L1443" t="s">
        <v>128</v>
      </c>
      <c r="M1443">
        <v>274</v>
      </c>
    </row>
    <row r="1444" spans="1:13" hidden="1" x14ac:dyDescent="0.45">
      <c r="A1444" s="195">
        <v>45485</v>
      </c>
      <c r="B1444" t="s">
        <v>5109</v>
      </c>
      <c r="C1444">
        <v>2</v>
      </c>
      <c r="D1444" s="87">
        <v>15265.5</v>
      </c>
      <c r="E1444" s="87">
        <v>15265.5</v>
      </c>
      <c r="H1444" t="s">
        <v>268</v>
      </c>
      <c r="L1444" t="s">
        <v>128</v>
      </c>
    </row>
    <row r="1445" spans="1:13" hidden="1" x14ac:dyDescent="0.45">
      <c r="A1445" s="195">
        <v>45485</v>
      </c>
      <c r="B1445" t="s">
        <v>5110</v>
      </c>
      <c r="C1445">
        <v>2</v>
      </c>
      <c r="D1445" s="87">
        <v>1588</v>
      </c>
      <c r="E1445" s="87">
        <v>1588</v>
      </c>
      <c r="H1445" t="s">
        <v>268</v>
      </c>
      <c r="L1445" t="s">
        <v>128</v>
      </c>
    </row>
    <row r="1446" spans="1:13" hidden="1" x14ac:dyDescent="0.45">
      <c r="A1446" s="195">
        <v>45485</v>
      </c>
      <c r="B1446" t="s">
        <v>5111</v>
      </c>
      <c r="C1446">
        <v>2</v>
      </c>
      <c r="D1446" s="87">
        <v>3000</v>
      </c>
      <c r="E1446" s="87">
        <v>3000</v>
      </c>
      <c r="H1446" t="s">
        <v>268</v>
      </c>
      <c r="L1446" t="s">
        <v>128</v>
      </c>
    </row>
    <row r="1447" spans="1:13" hidden="1" x14ac:dyDescent="0.45">
      <c r="A1447" s="195">
        <v>45486</v>
      </c>
      <c r="B1447" t="s">
        <v>5112</v>
      </c>
      <c r="C1447">
        <v>4</v>
      </c>
      <c r="D1447" s="87">
        <v>30856</v>
      </c>
      <c r="E1447" s="87">
        <v>30856</v>
      </c>
      <c r="F1447" t="s">
        <v>5113</v>
      </c>
      <c r="G1447" t="s">
        <v>5114</v>
      </c>
      <c r="H1447" t="s">
        <v>5115</v>
      </c>
      <c r="I1447" t="s">
        <v>5116</v>
      </c>
      <c r="K1447" t="s">
        <v>3697</v>
      </c>
      <c r="L1447" t="s">
        <v>128</v>
      </c>
      <c r="M1447">
        <v>850</v>
      </c>
    </row>
    <row r="1448" spans="1:13" hidden="1" x14ac:dyDescent="0.45">
      <c r="A1448" s="195">
        <v>45488</v>
      </c>
      <c r="B1448" t="s">
        <v>5117</v>
      </c>
      <c r="C1448">
        <v>4</v>
      </c>
      <c r="D1448" s="87">
        <v>222720</v>
      </c>
      <c r="E1448" s="87">
        <v>222720</v>
      </c>
      <c r="F1448" t="s">
        <v>5118</v>
      </c>
      <c r="G1448" t="s">
        <v>5119</v>
      </c>
      <c r="H1448" t="s">
        <v>5120</v>
      </c>
      <c r="I1448" t="s">
        <v>5121</v>
      </c>
      <c r="K1448" t="s">
        <v>3697</v>
      </c>
      <c r="L1448" t="s">
        <v>128</v>
      </c>
      <c r="M1448">
        <v>850</v>
      </c>
    </row>
    <row r="1449" spans="1:13" hidden="1" x14ac:dyDescent="0.45">
      <c r="A1449" s="195">
        <v>45489</v>
      </c>
      <c r="B1449" t="s">
        <v>5122</v>
      </c>
      <c r="C1449">
        <v>2</v>
      </c>
      <c r="D1449" s="87">
        <v>30731</v>
      </c>
      <c r="E1449" s="87">
        <v>30731</v>
      </c>
      <c r="H1449" t="s">
        <v>5123</v>
      </c>
      <c r="L1449" t="s">
        <v>128</v>
      </c>
    </row>
    <row r="1450" spans="1:13" hidden="1" x14ac:dyDescent="0.45">
      <c r="A1450" s="195">
        <v>45489</v>
      </c>
      <c r="B1450" t="s">
        <v>5124</v>
      </c>
      <c r="C1450">
        <v>2</v>
      </c>
      <c r="D1450" s="87">
        <v>62409.62</v>
      </c>
      <c r="E1450" s="87">
        <v>62409.62</v>
      </c>
      <c r="F1450" t="s">
        <v>5125</v>
      </c>
      <c r="H1450" t="s">
        <v>5126</v>
      </c>
      <c r="I1450" t="s">
        <v>1915</v>
      </c>
      <c r="K1450" t="s">
        <v>273</v>
      </c>
      <c r="L1450" t="s">
        <v>128</v>
      </c>
      <c r="M1450">
        <v>90</v>
      </c>
    </row>
    <row r="1451" spans="1:13" hidden="1" x14ac:dyDescent="0.45">
      <c r="A1451" s="195">
        <v>45489</v>
      </c>
      <c r="B1451" t="s">
        <v>5127</v>
      </c>
      <c r="C1451">
        <v>3</v>
      </c>
      <c r="D1451" s="87">
        <v>106556</v>
      </c>
      <c r="E1451" s="87">
        <v>106556</v>
      </c>
      <c r="F1451" t="s">
        <v>5128</v>
      </c>
      <c r="H1451" t="s">
        <v>5129</v>
      </c>
      <c r="K1451" t="s">
        <v>854</v>
      </c>
      <c r="L1451" t="s">
        <v>128</v>
      </c>
      <c r="M1451">
        <v>3</v>
      </c>
    </row>
    <row r="1452" spans="1:13" hidden="1" x14ac:dyDescent="0.45">
      <c r="A1452" s="195">
        <v>45489</v>
      </c>
      <c r="B1452" t="s">
        <v>5130</v>
      </c>
      <c r="C1452">
        <v>4</v>
      </c>
      <c r="D1452" s="87">
        <v>2310</v>
      </c>
      <c r="E1452" s="87">
        <v>2310</v>
      </c>
      <c r="F1452" t="s">
        <v>5131</v>
      </c>
      <c r="G1452" t="s">
        <v>5132</v>
      </c>
      <c r="H1452" t="s">
        <v>5133</v>
      </c>
      <c r="K1452" t="s">
        <v>1613</v>
      </c>
      <c r="L1452" t="s">
        <v>128</v>
      </c>
      <c r="M1452">
        <v>205</v>
      </c>
    </row>
    <row r="1453" spans="1:13" hidden="1" x14ac:dyDescent="0.45">
      <c r="A1453" s="195">
        <v>45489</v>
      </c>
      <c r="B1453" t="s">
        <v>5134</v>
      </c>
      <c r="C1453">
        <v>4</v>
      </c>
      <c r="D1453" s="87">
        <v>18194</v>
      </c>
      <c r="E1453" s="87">
        <v>18194</v>
      </c>
      <c r="F1453" t="s">
        <v>5135</v>
      </c>
      <c r="G1453" t="s">
        <v>5136</v>
      </c>
      <c r="H1453" t="s">
        <v>5137</v>
      </c>
      <c r="K1453" t="s">
        <v>463</v>
      </c>
      <c r="L1453" t="s">
        <v>128</v>
      </c>
      <c r="M1453">
        <v>705</v>
      </c>
    </row>
    <row r="1454" spans="1:13" hidden="1" x14ac:dyDescent="0.45">
      <c r="A1454" s="195">
        <v>45489</v>
      </c>
      <c r="B1454" t="s">
        <v>5138</v>
      </c>
      <c r="C1454">
        <v>4</v>
      </c>
      <c r="D1454" s="87">
        <v>1400</v>
      </c>
      <c r="E1454" s="87">
        <v>1400</v>
      </c>
      <c r="F1454" t="s">
        <v>5139</v>
      </c>
      <c r="G1454" t="s">
        <v>5140</v>
      </c>
      <c r="H1454" t="s">
        <v>686</v>
      </c>
      <c r="I1454" t="s">
        <v>687</v>
      </c>
      <c r="K1454" t="s">
        <v>411</v>
      </c>
      <c r="L1454" t="s">
        <v>128</v>
      </c>
      <c r="M1454">
        <v>1126</v>
      </c>
    </row>
    <row r="1455" spans="1:13" hidden="1" x14ac:dyDescent="0.45">
      <c r="A1455" s="195">
        <v>45489</v>
      </c>
      <c r="B1455" t="s">
        <v>5141</v>
      </c>
      <c r="C1455">
        <v>4</v>
      </c>
      <c r="D1455" s="87">
        <v>1322.4</v>
      </c>
      <c r="E1455" s="87">
        <v>1322.4</v>
      </c>
      <c r="F1455" t="s">
        <v>5142</v>
      </c>
      <c r="G1455" t="s">
        <v>5143</v>
      </c>
      <c r="H1455" t="s">
        <v>5144</v>
      </c>
      <c r="K1455" t="s">
        <v>2383</v>
      </c>
      <c r="L1455" t="s">
        <v>128</v>
      </c>
      <c r="M1455">
        <v>1374</v>
      </c>
    </row>
    <row r="1456" spans="1:13" hidden="1" x14ac:dyDescent="0.45">
      <c r="A1456" s="195">
        <v>45489</v>
      </c>
      <c r="B1456" t="s">
        <v>5145</v>
      </c>
      <c r="C1456">
        <v>4</v>
      </c>
      <c r="D1456" s="87">
        <v>74056</v>
      </c>
      <c r="E1456" s="87">
        <v>74056</v>
      </c>
      <c r="F1456" t="s">
        <v>5146</v>
      </c>
      <c r="G1456" t="s">
        <v>5147</v>
      </c>
      <c r="H1456" t="s">
        <v>2881</v>
      </c>
      <c r="I1456" t="s">
        <v>5148</v>
      </c>
      <c r="K1456" t="s">
        <v>463</v>
      </c>
      <c r="L1456" t="s">
        <v>128</v>
      </c>
      <c r="M1456">
        <v>705</v>
      </c>
    </row>
    <row r="1457" spans="1:13" hidden="1" x14ac:dyDescent="0.45">
      <c r="A1457" s="195">
        <v>45489</v>
      </c>
      <c r="B1457" t="s">
        <v>5149</v>
      </c>
      <c r="C1457">
        <v>4</v>
      </c>
      <c r="D1457" s="87">
        <v>179960</v>
      </c>
      <c r="E1457" s="87">
        <v>179960</v>
      </c>
      <c r="F1457" t="s">
        <v>5150</v>
      </c>
      <c r="G1457" t="s">
        <v>5151</v>
      </c>
      <c r="H1457" t="s">
        <v>2881</v>
      </c>
      <c r="I1457" t="s">
        <v>3862</v>
      </c>
      <c r="K1457" t="s">
        <v>463</v>
      </c>
      <c r="L1457" t="s">
        <v>128</v>
      </c>
      <c r="M1457">
        <v>705</v>
      </c>
    </row>
    <row r="1458" spans="1:13" hidden="1" x14ac:dyDescent="0.45">
      <c r="A1458" s="195">
        <v>45489</v>
      </c>
      <c r="B1458" t="s">
        <v>5152</v>
      </c>
      <c r="C1458">
        <v>4</v>
      </c>
      <c r="D1458" s="87">
        <v>124818.84</v>
      </c>
      <c r="E1458" s="87">
        <v>124818.84</v>
      </c>
      <c r="F1458" t="s">
        <v>5153</v>
      </c>
      <c r="H1458" t="s">
        <v>5154</v>
      </c>
      <c r="I1458" t="s">
        <v>1915</v>
      </c>
      <c r="L1458" t="s">
        <v>128</v>
      </c>
    </row>
    <row r="1459" spans="1:13" hidden="1" x14ac:dyDescent="0.45">
      <c r="A1459" s="195">
        <v>45489</v>
      </c>
      <c r="B1459" t="s">
        <v>5155</v>
      </c>
      <c r="C1459">
        <v>4</v>
      </c>
      <c r="D1459" s="87">
        <v>50096.88</v>
      </c>
      <c r="E1459" s="87">
        <v>50096.88</v>
      </c>
      <c r="F1459" t="s">
        <v>5156</v>
      </c>
      <c r="H1459" t="s">
        <v>5157</v>
      </c>
      <c r="I1459" t="s">
        <v>615</v>
      </c>
      <c r="J1459" t="s">
        <v>2636</v>
      </c>
      <c r="L1459" t="s">
        <v>128</v>
      </c>
    </row>
    <row r="1460" spans="1:13" hidden="1" x14ac:dyDescent="0.45">
      <c r="A1460" s="195">
        <v>45490</v>
      </c>
      <c r="B1460" t="s">
        <v>5158</v>
      </c>
      <c r="C1460">
        <v>2</v>
      </c>
      <c r="D1460" s="87">
        <v>50845.1</v>
      </c>
      <c r="E1460" s="87">
        <v>50845.1</v>
      </c>
      <c r="F1460" t="s">
        <v>5159</v>
      </c>
      <c r="H1460" t="s">
        <v>5160</v>
      </c>
      <c r="I1460" t="s">
        <v>615</v>
      </c>
      <c r="J1460" t="s">
        <v>2636</v>
      </c>
      <c r="K1460" t="s">
        <v>273</v>
      </c>
      <c r="L1460" t="s">
        <v>128</v>
      </c>
      <c r="M1460">
        <v>90</v>
      </c>
    </row>
    <row r="1461" spans="1:13" hidden="1" x14ac:dyDescent="0.45">
      <c r="A1461" s="195">
        <v>45490</v>
      </c>
      <c r="B1461" t="s">
        <v>5161</v>
      </c>
      <c r="C1461">
        <v>4</v>
      </c>
      <c r="D1461" s="87">
        <v>60688</v>
      </c>
      <c r="E1461" s="87">
        <v>60688</v>
      </c>
      <c r="F1461" t="s">
        <v>5162</v>
      </c>
      <c r="G1461" t="s">
        <v>5163</v>
      </c>
      <c r="H1461" t="s">
        <v>5164</v>
      </c>
      <c r="K1461" t="s">
        <v>424</v>
      </c>
      <c r="L1461" t="s">
        <v>128</v>
      </c>
      <c r="M1461">
        <v>112</v>
      </c>
    </row>
    <row r="1462" spans="1:13" hidden="1" x14ac:dyDescent="0.45">
      <c r="A1462" s="195">
        <v>45490</v>
      </c>
      <c r="B1462" t="s">
        <v>5165</v>
      </c>
      <c r="C1462">
        <v>5</v>
      </c>
      <c r="D1462" s="87">
        <v>8087.14</v>
      </c>
      <c r="E1462" s="87">
        <v>8087.14</v>
      </c>
      <c r="F1462" t="s">
        <v>5166</v>
      </c>
      <c r="G1462" t="s">
        <v>5167</v>
      </c>
      <c r="H1462" t="s">
        <v>5168</v>
      </c>
      <c r="K1462" t="s">
        <v>431</v>
      </c>
      <c r="L1462" t="s">
        <v>128</v>
      </c>
      <c r="M1462">
        <v>58</v>
      </c>
    </row>
    <row r="1463" spans="1:13" hidden="1" x14ac:dyDescent="0.45">
      <c r="A1463" s="195">
        <v>45490</v>
      </c>
      <c r="B1463" t="s">
        <v>5169</v>
      </c>
      <c r="C1463">
        <v>4</v>
      </c>
      <c r="D1463" s="87">
        <v>5800</v>
      </c>
      <c r="E1463" s="87">
        <v>5800</v>
      </c>
      <c r="F1463" t="s">
        <v>5170</v>
      </c>
      <c r="G1463" t="s">
        <v>5171</v>
      </c>
      <c r="H1463" t="s">
        <v>1871</v>
      </c>
      <c r="I1463" t="s">
        <v>5172</v>
      </c>
      <c r="K1463" t="s">
        <v>1873</v>
      </c>
      <c r="L1463" t="s">
        <v>128</v>
      </c>
      <c r="M1463">
        <v>1110</v>
      </c>
    </row>
    <row r="1464" spans="1:13" hidden="1" x14ac:dyDescent="0.45">
      <c r="A1464" s="195">
        <v>45490</v>
      </c>
      <c r="B1464" t="s">
        <v>5173</v>
      </c>
      <c r="C1464">
        <v>4</v>
      </c>
      <c r="D1464" s="87">
        <v>15018</v>
      </c>
      <c r="E1464" s="87">
        <v>15018</v>
      </c>
      <c r="F1464" t="s">
        <v>5174</v>
      </c>
      <c r="G1464" t="s">
        <v>5175</v>
      </c>
      <c r="H1464" t="s">
        <v>5176</v>
      </c>
      <c r="K1464" t="s">
        <v>2889</v>
      </c>
      <c r="L1464" t="s">
        <v>128</v>
      </c>
      <c r="M1464">
        <v>22</v>
      </c>
    </row>
    <row r="1465" spans="1:13" hidden="1" x14ac:dyDescent="0.45">
      <c r="A1465" s="195">
        <v>45490</v>
      </c>
      <c r="B1465" t="s">
        <v>5177</v>
      </c>
      <c r="C1465">
        <v>4</v>
      </c>
      <c r="D1465" s="87">
        <v>45502</v>
      </c>
      <c r="E1465" s="87">
        <v>45502</v>
      </c>
      <c r="F1465" t="s">
        <v>5178</v>
      </c>
      <c r="G1465" t="s">
        <v>5179</v>
      </c>
      <c r="H1465" t="s">
        <v>1223</v>
      </c>
      <c r="K1465" t="s">
        <v>966</v>
      </c>
      <c r="L1465" t="s">
        <v>128</v>
      </c>
      <c r="M1465">
        <v>895</v>
      </c>
    </row>
    <row r="1466" spans="1:13" hidden="1" x14ac:dyDescent="0.45">
      <c r="A1466" s="195">
        <v>45490</v>
      </c>
      <c r="B1466" t="s">
        <v>5180</v>
      </c>
      <c r="C1466">
        <v>1</v>
      </c>
      <c r="D1466">
        <v>0</v>
      </c>
      <c r="E1466">
        <v>0</v>
      </c>
      <c r="F1466" t="s">
        <v>5181</v>
      </c>
      <c r="H1466" t="s">
        <v>397</v>
      </c>
      <c r="K1466" t="s">
        <v>398</v>
      </c>
      <c r="L1466" t="s">
        <v>128</v>
      </c>
      <c r="M1466">
        <v>706</v>
      </c>
    </row>
    <row r="1467" spans="1:13" hidden="1" x14ac:dyDescent="0.45">
      <c r="A1467" s="195">
        <v>45490</v>
      </c>
      <c r="B1467" t="s">
        <v>5182</v>
      </c>
      <c r="C1467">
        <v>4</v>
      </c>
      <c r="D1467" s="87">
        <v>4000</v>
      </c>
      <c r="E1467" s="87">
        <v>4000</v>
      </c>
      <c r="F1467" t="s">
        <v>5183</v>
      </c>
      <c r="G1467" t="s">
        <v>5184</v>
      </c>
      <c r="H1467" t="s">
        <v>2737</v>
      </c>
      <c r="K1467" t="s">
        <v>5185</v>
      </c>
      <c r="L1467" t="s">
        <v>128</v>
      </c>
      <c r="M1467">
        <v>708</v>
      </c>
    </row>
    <row r="1468" spans="1:13" hidden="1" x14ac:dyDescent="0.45">
      <c r="A1468" s="195">
        <v>45491</v>
      </c>
      <c r="B1468" t="s">
        <v>5186</v>
      </c>
      <c r="C1468">
        <v>2</v>
      </c>
      <c r="D1468" s="87">
        <v>29835.74</v>
      </c>
      <c r="E1468" s="87">
        <v>29835.74</v>
      </c>
      <c r="F1468" t="s">
        <v>5187</v>
      </c>
      <c r="H1468" t="s">
        <v>5160</v>
      </c>
      <c r="I1468" t="s">
        <v>1817</v>
      </c>
      <c r="K1468" t="s">
        <v>273</v>
      </c>
      <c r="L1468" t="s">
        <v>128</v>
      </c>
      <c r="M1468">
        <v>90</v>
      </c>
    </row>
    <row r="1469" spans="1:13" hidden="1" x14ac:dyDescent="0.45">
      <c r="A1469" s="195">
        <v>45491</v>
      </c>
      <c r="B1469" t="s">
        <v>5188</v>
      </c>
      <c r="C1469">
        <v>7</v>
      </c>
      <c r="D1469" s="87">
        <v>80000</v>
      </c>
      <c r="E1469" s="87">
        <v>80000</v>
      </c>
      <c r="F1469" t="s">
        <v>5189</v>
      </c>
      <c r="G1469" t="s">
        <v>5190</v>
      </c>
      <c r="H1469" t="s">
        <v>5191</v>
      </c>
      <c r="K1469" t="s">
        <v>486</v>
      </c>
      <c r="L1469" t="s">
        <v>128</v>
      </c>
      <c r="M1469">
        <v>1113</v>
      </c>
    </row>
    <row r="1470" spans="1:13" hidden="1" x14ac:dyDescent="0.45">
      <c r="A1470" s="195">
        <v>45491</v>
      </c>
      <c r="B1470" t="s">
        <v>5192</v>
      </c>
      <c r="C1470">
        <v>4</v>
      </c>
      <c r="D1470" s="87">
        <v>5600</v>
      </c>
      <c r="E1470" s="87">
        <v>5600</v>
      </c>
      <c r="F1470" t="s">
        <v>5193</v>
      </c>
      <c r="G1470" t="s">
        <v>5194</v>
      </c>
      <c r="H1470" t="s">
        <v>686</v>
      </c>
      <c r="I1470" t="s">
        <v>687</v>
      </c>
      <c r="K1470" t="s">
        <v>688</v>
      </c>
      <c r="L1470" t="s">
        <v>128</v>
      </c>
      <c r="M1470">
        <v>195</v>
      </c>
    </row>
    <row r="1471" spans="1:13" hidden="1" x14ac:dyDescent="0.45">
      <c r="A1471" s="195">
        <v>45491</v>
      </c>
      <c r="B1471" t="s">
        <v>5195</v>
      </c>
      <c r="C1471">
        <v>5</v>
      </c>
      <c r="D1471" s="87">
        <v>27840</v>
      </c>
      <c r="E1471" s="87">
        <v>27840</v>
      </c>
      <c r="F1471" t="s">
        <v>5196</v>
      </c>
      <c r="G1471" t="s">
        <v>5197</v>
      </c>
      <c r="H1471" t="s">
        <v>5198</v>
      </c>
      <c r="K1471" t="s">
        <v>5199</v>
      </c>
      <c r="L1471" t="s">
        <v>128</v>
      </c>
      <c r="M1471">
        <v>1379</v>
      </c>
    </row>
    <row r="1472" spans="1:13" hidden="1" x14ac:dyDescent="0.45">
      <c r="A1472" s="195">
        <v>45491</v>
      </c>
      <c r="B1472" t="s">
        <v>5200</v>
      </c>
      <c r="C1472">
        <v>5</v>
      </c>
      <c r="D1472" s="87">
        <v>27840</v>
      </c>
      <c r="E1472" s="87">
        <v>27840</v>
      </c>
      <c r="F1472" t="s">
        <v>5201</v>
      </c>
      <c r="G1472" t="s">
        <v>5202</v>
      </c>
      <c r="H1472" t="s">
        <v>5203</v>
      </c>
      <c r="K1472" t="s">
        <v>5199</v>
      </c>
      <c r="L1472" t="s">
        <v>128</v>
      </c>
      <c r="M1472">
        <v>1379</v>
      </c>
    </row>
    <row r="1473" spans="1:13" hidden="1" x14ac:dyDescent="0.45">
      <c r="A1473" s="195">
        <v>45491</v>
      </c>
      <c r="B1473" t="s">
        <v>5204</v>
      </c>
      <c r="C1473">
        <v>5</v>
      </c>
      <c r="D1473" s="87">
        <v>1172.6400000000001</v>
      </c>
      <c r="E1473" s="87">
        <v>1172.6400000000001</v>
      </c>
      <c r="F1473" t="s">
        <v>5205</v>
      </c>
      <c r="G1473" t="s">
        <v>5206</v>
      </c>
      <c r="H1473" t="s">
        <v>2788</v>
      </c>
      <c r="K1473" t="s">
        <v>2383</v>
      </c>
      <c r="L1473" t="s">
        <v>128</v>
      </c>
      <c r="M1473">
        <v>1374</v>
      </c>
    </row>
    <row r="1474" spans="1:13" hidden="1" x14ac:dyDescent="0.45">
      <c r="A1474" s="195">
        <v>45492</v>
      </c>
      <c r="B1474" t="s">
        <v>5207</v>
      </c>
      <c r="C1474">
        <v>2</v>
      </c>
      <c r="D1474" s="87">
        <v>200000</v>
      </c>
      <c r="E1474" s="87">
        <v>200000</v>
      </c>
      <c r="F1474" t="s">
        <v>5208</v>
      </c>
      <c r="H1474" t="s">
        <v>5160</v>
      </c>
      <c r="I1474" t="s">
        <v>993</v>
      </c>
      <c r="K1474" t="s">
        <v>273</v>
      </c>
      <c r="L1474" t="s">
        <v>128</v>
      </c>
      <c r="M1474">
        <v>90</v>
      </c>
    </row>
    <row r="1475" spans="1:13" hidden="1" x14ac:dyDescent="0.45">
      <c r="A1475" s="195">
        <v>45492</v>
      </c>
      <c r="B1475" t="s">
        <v>5209</v>
      </c>
      <c r="C1475">
        <v>4</v>
      </c>
      <c r="D1475" s="87">
        <v>1900</v>
      </c>
      <c r="E1475" s="87">
        <v>1900</v>
      </c>
      <c r="F1475" t="s">
        <v>5210</v>
      </c>
      <c r="G1475" t="s">
        <v>5211</v>
      </c>
      <c r="H1475" t="s">
        <v>5212</v>
      </c>
      <c r="K1475" t="s">
        <v>2837</v>
      </c>
      <c r="L1475" t="s">
        <v>128</v>
      </c>
      <c r="M1475">
        <v>23</v>
      </c>
    </row>
    <row r="1476" spans="1:13" hidden="1" x14ac:dyDescent="0.45">
      <c r="A1476" s="195">
        <v>45493</v>
      </c>
      <c r="B1476" t="s">
        <v>5213</v>
      </c>
      <c r="C1476">
        <v>2</v>
      </c>
      <c r="D1476" s="87">
        <v>15000</v>
      </c>
      <c r="E1476" s="87">
        <v>15000</v>
      </c>
      <c r="F1476" t="s">
        <v>5214</v>
      </c>
      <c r="K1476" t="s">
        <v>3234</v>
      </c>
      <c r="L1476" t="s">
        <v>128</v>
      </c>
      <c r="M1476">
        <v>1139</v>
      </c>
    </row>
    <row r="1477" spans="1:13" hidden="1" x14ac:dyDescent="0.45">
      <c r="A1477" s="195">
        <v>45493</v>
      </c>
      <c r="B1477" t="s">
        <v>5215</v>
      </c>
      <c r="C1477">
        <v>4</v>
      </c>
      <c r="D1477" s="87">
        <v>306240</v>
      </c>
      <c r="E1477" s="87">
        <v>306240</v>
      </c>
      <c r="F1477" t="s">
        <v>5216</v>
      </c>
      <c r="G1477" t="s">
        <v>5217</v>
      </c>
      <c r="H1477" t="s">
        <v>5218</v>
      </c>
      <c r="I1477" t="s">
        <v>5219</v>
      </c>
      <c r="K1477" t="s">
        <v>5220</v>
      </c>
      <c r="L1477" t="s">
        <v>128</v>
      </c>
      <c r="M1477">
        <v>1495</v>
      </c>
    </row>
    <row r="1478" spans="1:13" hidden="1" x14ac:dyDescent="0.45">
      <c r="A1478" s="195">
        <v>45495</v>
      </c>
      <c r="B1478" t="s">
        <v>5221</v>
      </c>
      <c r="C1478">
        <v>2</v>
      </c>
      <c r="D1478">
        <v>580</v>
      </c>
      <c r="E1478">
        <v>580</v>
      </c>
      <c r="H1478" t="s">
        <v>5222</v>
      </c>
      <c r="L1478" t="s">
        <v>128</v>
      </c>
    </row>
    <row r="1479" spans="1:13" hidden="1" x14ac:dyDescent="0.45">
      <c r="A1479" s="195">
        <v>45495</v>
      </c>
      <c r="B1479" t="s">
        <v>5223</v>
      </c>
      <c r="C1479">
        <v>2</v>
      </c>
      <c r="D1479" s="87">
        <v>20241.07</v>
      </c>
      <c r="E1479" s="87">
        <v>20241.07</v>
      </c>
      <c r="F1479" t="s">
        <v>5224</v>
      </c>
      <c r="H1479" t="s">
        <v>5160</v>
      </c>
      <c r="I1479" t="s">
        <v>2603</v>
      </c>
      <c r="K1479" t="s">
        <v>273</v>
      </c>
      <c r="L1479" t="s">
        <v>128</v>
      </c>
      <c r="M1479">
        <v>90</v>
      </c>
    </row>
    <row r="1480" spans="1:13" hidden="1" x14ac:dyDescent="0.45">
      <c r="A1480" s="195">
        <v>45495</v>
      </c>
      <c r="B1480" t="s">
        <v>5225</v>
      </c>
      <c r="C1480">
        <v>4</v>
      </c>
      <c r="D1480" s="87">
        <v>1598</v>
      </c>
      <c r="E1480" s="87">
        <v>1598</v>
      </c>
      <c r="F1480" t="s">
        <v>5226</v>
      </c>
      <c r="G1480" t="s">
        <v>5227</v>
      </c>
      <c r="H1480" t="s">
        <v>5228</v>
      </c>
      <c r="I1480" t="s">
        <v>5009</v>
      </c>
      <c r="K1480" t="s">
        <v>435</v>
      </c>
      <c r="L1480" t="s">
        <v>128</v>
      </c>
      <c r="M1480">
        <v>180</v>
      </c>
    </row>
    <row r="1481" spans="1:13" hidden="1" x14ac:dyDescent="0.45">
      <c r="A1481" s="195">
        <v>45495</v>
      </c>
      <c r="B1481" t="s">
        <v>5229</v>
      </c>
      <c r="C1481">
        <v>8</v>
      </c>
      <c r="D1481" s="87">
        <v>79199.98</v>
      </c>
      <c r="E1481" s="87">
        <v>79199.98</v>
      </c>
      <c r="F1481" t="s">
        <v>5230</v>
      </c>
      <c r="G1481" t="s">
        <v>5231</v>
      </c>
      <c r="H1481" t="s">
        <v>5232</v>
      </c>
      <c r="K1481" t="s">
        <v>5233</v>
      </c>
      <c r="L1481" t="s">
        <v>128</v>
      </c>
      <c r="M1481">
        <v>93</v>
      </c>
    </row>
    <row r="1482" spans="1:13" hidden="1" x14ac:dyDescent="0.45">
      <c r="A1482" s="195">
        <v>45495</v>
      </c>
      <c r="B1482" t="s">
        <v>5234</v>
      </c>
      <c r="C1482">
        <v>8</v>
      </c>
      <c r="D1482" s="87">
        <v>59883.839999999997</v>
      </c>
      <c r="E1482" s="87">
        <v>59883.839999999997</v>
      </c>
      <c r="F1482" t="s">
        <v>5235</v>
      </c>
      <c r="G1482" t="s">
        <v>5236</v>
      </c>
      <c r="H1482" t="s">
        <v>5237</v>
      </c>
      <c r="K1482" t="s">
        <v>5233</v>
      </c>
      <c r="L1482" t="s">
        <v>128</v>
      </c>
      <c r="M1482">
        <v>93</v>
      </c>
    </row>
    <row r="1483" spans="1:13" hidden="1" x14ac:dyDescent="0.45">
      <c r="A1483" s="195">
        <v>45495</v>
      </c>
      <c r="B1483" t="s">
        <v>5238</v>
      </c>
      <c r="C1483">
        <v>4</v>
      </c>
      <c r="D1483">
        <v>798</v>
      </c>
      <c r="E1483">
        <v>798</v>
      </c>
      <c r="F1483" t="s">
        <v>5239</v>
      </c>
      <c r="G1483" t="s">
        <v>5240</v>
      </c>
      <c r="H1483" t="s">
        <v>5241</v>
      </c>
      <c r="K1483" t="s">
        <v>435</v>
      </c>
      <c r="L1483" t="s">
        <v>128</v>
      </c>
      <c r="M1483">
        <v>180</v>
      </c>
    </row>
    <row r="1484" spans="1:13" hidden="1" x14ac:dyDescent="0.45">
      <c r="A1484" s="195">
        <v>45495</v>
      </c>
      <c r="B1484" t="s">
        <v>5242</v>
      </c>
      <c r="C1484">
        <v>5</v>
      </c>
      <c r="D1484">
        <v>798</v>
      </c>
      <c r="E1484">
        <v>798</v>
      </c>
      <c r="F1484" t="s">
        <v>5243</v>
      </c>
      <c r="G1484" t="s">
        <v>5244</v>
      </c>
      <c r="H1484" t="s">
        <v>5245</v>
      </c>
      <c r="I1484" t="s">
        <v>4323</v>
      </c>
      <c r="K1484" t="s">
        <v>435</v>
      </c>
      <c r="L1484" t="s">
        <v>128</v>
      </c>
      <c r="M1484">
        <v>180</v>
      </c>
    </row>
    <row r="1485" spans="1:13" hidden="1" x14ac:dyDescent="0.45">
      <c r="A1485" s="195">
        <v>45495</v>
      </c>
      <c r="B1485" t="s">
        <v>5246</v>
      </c>
      <c r="C1485">
        <v>2</v>
      </c>
      <c r="D1485">
        <v>580</v>
      </c>
      <c r="E1485">
        <v>580</v>
      </c>
      <c r="F1485" t="s">
        <v>5247</v>
      </c>
      <c r="H1485" t="s">
        <v>5248</v>
      </c>
      <c r="K1485" t="s">
        <v>273</v>
      </c>
      <c r="L1485" t="s">
        <v>128</v>
      </c>
      <c r="M1485">
        <v>90</v>
      </c>
    </row>
    <row r="1486" spans="1:13" hidden="1" x14ac:dyDescent="0.45">
      <c r="A1486" s="195">
        <v>45496</v>
      </c>
      <c r="B1486" t="s">
        <v>5249</v>
      </c>
      <c r="C1486">
        <v>4</v>
      </c>
      <c r="D1486" s="87">
        <v>1598</v>
      </c>
      <c r="E1486" s="87">
        <v>1598</v>
      </c>
      <c r="F1486" t="s">
        <v>5250</v>
      </c>
      <c r="G1486" t="s">
        <v>5251</v>
      </c>
      <c r="H1486" t="s">
        <v>5252</v>
      </c>
      <c r="K1486" t="s">
        <v>435</v>
      </c>
      <c r="L1486" t="s">
        <v>128</v>
      </c>
      <c r="M1486">
        <v>180</v>
      </c>
    </row>
    <row r="1487" spans="1:13" hidden="1" x14ac:dyDescent="0.45">
      <c r="A1487" s="195">
        <v>45496</v>
      </c>
      <c r="B1487" t="s">
        <v>5253</v>
      </c>
      <c r="C1487">
        <v>5</v>
      </c>
      <c r="D1487" s="87">
        <v>3517.9</v>
      </c>
      <c r="E1487" s="87">
        <v>3517.9</v>
      </c>
      <c r="F1487" t="s">
        <v>5254</v>
      </c>
      <c r="G1487" t="s">
        <v>5255</v>
      </c>
      <c r="H1487" t="s">
        <v>5256</v>
      </c>
      <c r="K1487" t="s">
        <v>506</v>
      </c>
      <c r="L1487" t="s">
        <v>128</v>
      </c>
      <c r="M1487">
        <v>1300</v>
      </c>
    </row>
    <row r="1488" spans="1:13" hidden="1" x14ac:dyDescent="0.45">
      <c r="A1488" s="195">
        <v>45496</v>
      </c>
      <c r="B1488" t="s">
        <v>5257</v>
      </c>
      <c r="C1488">
        <v>4</v>
      </c>
      <c r="D1488" s="87">
        <v>40000</v>
      </c>
      <c r="E1488" s="87">
        <v>40000</v>
      </c>
      <c r="F1488" t="s">
        <v>5258</v>
      </c>
      <c r="G1488" t="s">
        <v>5259</v>
      </c>
      <c r="H1488" t="s">
        <v>5074</v>
      </c>
      <c r="I1488" t="s">
        <v>5075</v>
      </c>
      <c r="K1488" t="s">
        <v>5076</v>
      </c>
      <c r="L1488" t="s">
        <v>128</v>
      </c>
      <c r="M1488">
        <v>1497</v>
      </c>
    </row>
    <row r="1489" spans="1:13" hidden="1" x14ac:dyDescent="0.45">
      <c r="A1489" s="195">
        <v>45496</v>
      </c>
      <c r="B1489" t="s">
        <v>5260</v>
      </c>
      <c r="C1489">
        <v>4</v>
      </c>
      <c r="D1489" s="87">
        <v>5370</v>
      </c>
      <c r="E1489" s="87">
        <v>5370</v>
      </c>
      <c r="F1489" t="s">
        <v>5261</v>
      </c>
      <c r="G1489" t="s">
        <v>5262</v>
      </c>
      <c r="H1489" t="s">
        <v>5263</v>
      </c>
      <c r="I1489" t="s">
        <v>5264</v>
      </c>
      <c r="K1489" t="s">
        <v>3598</v>
      </c>
      <c r="L1489" t="s">
        <v>128</v>
      </c>
      <c r="M1489">
        <v>1479</v>
      </c>
    </row>
    <row r="1490" spans="1:13" hidden="1" x14ac:dyDescent="0.45">
      <c r="A1490" s="195">
        <v>45496</v>
      </c>
      <c r="B1490" t="s">
        <v>5265</v>
      </c>
      <c r="C1490">
        <v>1</v>
      </c>
      <c r="D1490">
        <v>0</v>
      </c>
      <c r="E1490">
        <v>0</v>
      </c>
      <c r="F1490" t="s">
        <v>5266</v>
      </c>
      <c r="H1490" t="s">
        <v>397</v>
      </c>
      <c r="K1490" t="s">
        <v>398</v>
      </c>
      <c r="L1490" t="s">
        <v>128</v>
      </c>
      <c r="M1490">
        <v>706</v>
      </c>
    </row>
    <row r="1491" spans="1:13" hidden="1" x14ac:dyDescent="0.45">
      <c r="A1491" s="195">
        <v>45496</v>
      </c>
      <c r="B1491" t="s">
        <v>5267</v>
      </c>
      <c r="C1491">
        <v>4</v>
      </c>
      <c r="D1491" s="87">
        <v>5000</v>
      </c>
      <c r="E1491" s="87">
        <v>5000</v>
      </c>
      <c r="F1491" t="s">
        <v>5268</v>
      </c>
      <c r="G1491" t="s">
        <v>5269</v>
      </c>
      <c r="H1491" t="s">
        <v>1131</v>
      </c>
      <c r="K1491" t="s">
        <v>766</v>
      </c>
      <c r="L1491" t="s">
        <v>128</v>
      </c>
      <c r="M1491">
        <v>1303</v>
      </c>
    </row>
    <row r="1492" spans="1:13" hidden="1" x14ac:dyDescent="0.45">
      <c r="A1492" s="195">
        <v>45496</v>
      </c>
      <c r="B1492" t="s">
        <v>5270</v>
      </c>
      <c r="C1492">
        <v>4</v>
      </c>
      <c r="D1492">
        <v>798</v>
      </c>
      <c r="E1492">
        <v>798</v>
      </c>
      <c r="F1492" t="s">
        <v>5271</v>
      </c>
      <c r="G1492" t="s">
        <v>5272</v>
      </c>
      <c r="H1492" t="s">
        <v>5245</v>
      </c>
      <c r="I1492" t="s">
        <v>4323</v>
      </c>
      <c r="K1492" t="s">
        <v>435</v>
      </c>
      <c r="L1492" t="s">
        <v>128</v>
      </c>
      <c r="M1492">
        <v>180</v>
      </c>
    </row>
    <row r="1493" spans="1:13" hidden="1" x14ac:dyDescent="0.45">
      <c r="A1493" s="195">
        <v>45496</v>
      </c>
      <c r="B1493" t="s">
        <v>5273</v>
      </c>
      <c r="C1493">
        <v>2</v>
      </c>
      <c r="D1493" s="87">
        <v>9989</v>
      </c>
      <c r="E1493" s="87">
        <v>9989</v>
      </c>
      <c r="H1493" t="s">
        <v>268</v>
      </c>
      <c r="L1493" t="s">
        <v>128</v>
      </c>
    </row>
    <row r="1494" spans="1:13" hidden="1" x14ac:dyDescent="0.45">
      <c r="A1494" s="195">
        <v>45496</v>
      </c>
      <c r="B1494" t="s">
        <v>5274</v>
      </c>
      <c r="C1494">
        <v>2</v>
      </c>
      <c r="D1494" s="87">
        <v>5760</v>
      </c>
      <c r="E1494" s="87">
        <v>5760</v>
      </c>
      <c r="H1494" t="s">
        <v>622</v>
      </c>
      <c r="L1494" t="s">
        <v>128</v>
      </c>
    </row>
    <row r="1495" spans="1:13" hidden="1" x14ac:dyDescent="0.45">
      <c r="A1495" s="195">
        <v>45497</v>
      </c>
      <c r="B1495" t="s">
        <v>5275</v>
      </c>
      <c r="C1495">
        <v>2</v>
      </c>
      <c r="D1495" s="87">
        <v>50000</v>
      </c>
      <c r="E1495" s="87">
        <v>50000</v>
      </c>
      <c r="F1495" t="s">
        <v>5276</v>
      </c>
      <c r="H1495" t="s">
        <v>5160</v>
      </c>
      <c r="I1495" t="s">
        <v>993</v>
      </c>
      <c r="K1495" t="s">
        <v>273</v>
      </c>
      <c r="L1495" t="s">
        <v>128</v>
      </c>
      <c r="M1495">
        <v>90</v>
      </c>
    </row>
    <row r="1496" spans="1:13" hidden="1" x14ac:dyDescent="0.45">
      <c r="A1496" s="195">
        <v>45497</v>
      </c>
      <c r="B1496" t="s">
        <v>5277</v>
      </c>
      <c r="C1496">
        <v>2</v>
      </c>
      <c r="D1496" s="87">
        <v>19928.09</v>
      </c>
      <c r="E1496" s="87">
        <v>19928.09</v>
      </c>
      <c r="F1496" t="s">
        <v>5278</v>
      </c>
      <c r="H1496" t="s">
        <v>5160</v>
      </c>
      <c r="I1496" t="s">
        <v>821</v>
      </c>
      <c r="J1496" t="s">
        <v>822</v>
      </c>
      <c r="K1496" t="s">
        <v>273</v>
      </c>
      <c r="L1496" t="s">
        <v>128</v>
      </c>
      <c r="M1496">
        <v>90</v>
      </c>
    </row>
    <row r="1497" spans="1:13" hidden="1" x14ac:dyDescent="0.45">
      <c r="A1497" s="195">
        <v>45497</v>
      </c>
      <c r="B1497" t="s">
        <v>5279</v>
      </c>
      <c r="C1497">
        <v>2</v>
      </c>
      <c r="D1497" s="87">
        <v>26031.45</v>
      </c>
      <c r="E1497" s="87">
        <v>26031.45</v>
      </c>
      <c r="F1497" t="s">
        <v>5280</v>
      </c>
      <c r="H1497" t="s">
        <v>5160</v>
      </c>
      <c r="I1497" t="s">
        <v>203</v>
      </c>
      <c r="J1497" t="s">
        <v>752</v>
      </c>
      <c r="K1497" t="s">
        <v>273</v>
      </c>
      <c r="L1497" t="s">
        <v>128</v>
      </c>
      <c r="M1497">
        <v>90</v>
      </c>
    </row>
    <row r="1498" spans="1:13" hidden="1" x14ac:dyDescent="0.45">
      <c r="A1498" s="195">
        <v>45497</v>
      </c>
      <c r="B1498" t="s">
        <v>5281</v>
      </c>
      <c r="C1498">
        <v>4</v>
      </c>
      <c r="D1498" s="87">
        <v>67200.06</v>
      </c>
      <c r="E1498" s="87">
        <v>67200.06</v>
      </c>
      <c r="F1498" t="s">
        <v>5282</v>
      </c>
      <c r="G1498" t="s">
        <v>5283</v>
      </c>
      <c r="H1498" t="s">
        <v>5284</v>
      </c>
      <c r="I1498" t="s">
        <v>5285</v>
      </c>
      <c r="K1498" t="s">
        <v>4067</v>
      </c>
      <c r="L1498" t="s">
        <v>128</v>
      </c>
      <c r="M1498">
        <v>1112</v>
      </c>
    </row>
    <row r="1499" spans="1:13" hidden="1" x14ac:dyDescent="0.45">
      <c r="A1499" s="195">
        <v>45497</v>
      </c>
      <c r="B1499" t="s">
        <v>5286</v>
      </c>
      <c r="C1499">
        <v>4</v>
      </c>
      <c r="D1499" s="87">
        <v>7200</v>
      </c>
      <c r="E1499" s="87">
        <v>7200</v>
      </c>
      <c r="F1499" t="s">
        <v>5287</v>
      </c>
      <c r="G1499" t="s">
        <v>5288</v>
      </c>
      <c r="H1499" t="s">
        <v>5284</v>
      </c>
      <c r="I1499" t="s">
        <v>5289</v>
      </c>
      <c r="K1499" t="s">
        <v>4067</v>
      </c>
      <c r="L1499" t="s">
        <v>128</v>
      </c>
      <c r="M1499">
        <v>1112</v>
      </c>
    </row>
    <row r="1500" spans="1:13" hidden="1" x14ac:dyDescent="0.45">
      <c r="A1500" s="195">
        <v>45497</v>
      </c>
      <c r="B1500" t="s">
        <v>5290</v>
      </c>
      <c r="C1500">
        <v>4</v>
      </c>
      <c r="D1500" s="87">
        <v>10800</v>
      </c>
      <c r="E1500" s="87">
        <v>10800</v>
      </c>
      <c r="F1500" t="s">
        <v>5291</v>
      </c>
      <c r="G1500" t="s">
        <v>5292</v>
      </c>
      <c r="H1500" t="s">
        <v>5284</v>
      </c>
      <c r="I1500" t="s">
        <v>5293</v>
      </c>
      <c r="K1500" t="s">
        <v>4067</v>
      </c>
      <c r="L1500" t="s">
        <v>128</v>
      </c>
      <c r="M1500">
        <v>1112</v>
      </c>
    </row>
    <row r="1501" spans="1:13" hidden="1" x14ac:dyDescent="0.45">
      <c r="A1501" s="195">
        <v>45497</v>
      </c>
      <c r="B1501" t="s">
        <v>5294</v>
      </c>
      <c r="C1501">
        <v>4</v>
      </c>
      <c r="D1501" s="87">
        <v>3000</v>
      </c>
      <c r="E1501" s="87">
        <v>3000</v>
      </c>
      <c r="F1501" t="s">
        <v>5295</v>
      </c>
      <c r="G1501" t="s">
        <v>5296</v>
      </c>
      <c r="H1501" t="s">
        <v>5297</v>
      </c>
      <c r="K1501" t="s">
        <v>5298</v>
      </c>
      <c r="L1501" t="s">
        <v>128</v>
      </c>
      <c r="M1501">
        <v>477</v>
      </c>
    </row>
    <row r="1502" spans="1:13" hidden="1" x14ac:dyDescent="0.45">
      <c r="A1502" s="195">
        <v>45497</v>
      </c>
      <c r="B1502" t="s">
        <v>5299</v>
      </c>
      <c r="C1502">
        <v>4</v>
      </c>
      <c r="D1502" s="87">
        <v>14000</v>
      </c>
      <c r="E1502" s="87">
        <v>14000</v>
      </c>
      <c r="F1502" t="s">
        <v>5300</v>
      </c>
      <c r="G1502" t="s">
        <v>5301</v>
      </c>
      <c r="H1502" t="s">
        <v>5302</v>
      </c>
      <c r="K1502" t="s">
        <v>5303</v>
      </c>
      <c r="L1502" t="s">
        <v>128</v>
      </c>
      <c r="M1502">
        <v>457</v>
      </c>
    </row>
    <row r="1503" spans="1:13" hidden="1" x14ac:dyDescent="0.45">
      <c r="A1503" s="195">
        <v>45497</v>
      </c>
      <c r="B1503" t="s">
        <v>5304</v>
      </c>
      <c r="C1503">
        <v>4</v>
      </c>
      <c r="D1503" s="87">
        <v>3000</v>
      </c>
      <c r="E1503" s="87">
        <v>3000</v>
      </c>
      <c r="F1503" t="s">
        <v>5305</v>
      </c>
      <c r="G1503" t="s">
        <v>5306</v>
      </c>
      <c r="H1503" t="s">
        <v>1422</v>
      </c>
      <c r="K1503" t="s">
        <v>5307</v>
      </c>
      <c r="L1503" t="s">
        <v>128</v>
      </c>
      <c r="M1503">
        <v>148</v>
      </c>
    </row>
    <row r="1504" spans="1:13" hidden="1" x14ac:dyDescent="0.45">
      <c r="A1504" s="195">
        <v>45498</v>
      </c>
      <c r="B1504" t="s">
        <v>5308</v>
      </c>
      <c r="C1504">
        <v>2</v>
      </c>
      <c r="D1504" s="87">
        <v>1044</v>
      </c>
      <c r="E1504" s="87">
        <v>1044</v>
      </c>
      <c r="F1504" t="s">
        <v>5309</v>
      </c>
      <c r="H1504" t="s">
        <v>5310</v>
      </c>
      <c r="K1504" t="s">
        <v>506</v>
      </c>
      <c r="L1504" t="s">
        <v>128</v>
      </c>
      <c r="M1504">
        <v>1300</v>
      </c>
    </row>
    <row r="1505" spans="1:13" hidden="1" x14ac:dyDescent="0.45">
      <c r="A1505" s="195">
        <v>45500</v>
      </c>
      <c r="B1505" t="s">
        <v>5311</v>
      </c>
      <c r="C1505">
        <v>2</v>
      </c>
      <c r="D1505" s="87">
        <v>1859.32</v>
      </c>
      <c r="E1505" s="87">
        <v>1859.32</v>
      </c>
      <c r="F1505" t="s">
        <v>5312</v>
      </c>
      <c r="H1505" t="s">
        <v>5160</v>
      </c>
      <c r="I1505" t="s">
        <v>2632</v>
      </c>
      <c r="K1505" t="s">
        <v>273</v>
      </c>
      <c r="L1505" t="s">
        <v>128</v>
      </c>
      <c r="M1505">
        <v>90</v>
      </c>
    </row>
    <row r="1506" spans="1:13" hidden="1" x14ac:dyDescent="0.45">
      <c r="A1506" s="195">
        <v>45502</v>
      </c>
      <c r="B1506" t="s">
        <v>5313</v>
      </c>
      <c r="C1506">
        <v>4</v>
      </c>
      <c r="D1506" s="87">
        <v>3126.3</v>
      </c>
      <c r="E1506" s="87">
        <v>3126.3</v>
      </c>
      <c r="F1506" t="s">
        <v>5314</v>
      </c>
      <c r="H1506" t="s">
        <v>5315</v>
      </c>
      <c r="I1506" t="s">
        <v>815</v>
      </c>
      <c r="K1506" t="s">
        <v>279</v>
      </c>
      <c r="L1506" t="s">
        <v>128</v>
      </c>
      <c r="M1506">
        <v>732</v>
      </c>
    </row>
    <row r="1507" spans="1:13" hidden="1" x14ac:dyDescent="0.45">
      <c r="A1507" s="195">
        <v>45502</v>
      </c>
      <c r="B1507" t="s">
        <v>5316</v>
      </c>
      <c r="C1507">
        <v>2</v>
      </c>
      <c r="D1507" s="87">
        <v>100000</v>
      </c>
      <c r="E1507" s="87">
        <v>100000</v>
      </c>
      <c r="F1507" t="s">
        <v>5317</v>
      </c>
      <c r="H1507" t="s">
        <v>5160</v>
      </c>
      <c r="I1507" t="s">
        <v>993</v>
      </c>
      <c r="K1507" t="s">
        <v>273</v>
      </c>
      <c r="L1507" t="s">
        <v>128</v>
      </c>
      <c r="M1507">
        <v>90</v>
      </c>
    </row>
    <row r="1508" spans="1:13" hidden="1" x14ac:dyDescent="0.45">
      <c r="A1508" s="195">
        <v>45502</v>
      </c>
      <c r="B1508" t="s">
        <v>5318</v>
      </c>
      <c r="C1508">
        <v>4</v>
      </c>
      <c r="D1508" s="87">
        <v>24066</v>
      </c>
      <c r="E1508" s="87">
        <v>24066</v>
      </c>
      <c r="F1508" t="s">
        <v>5319</v>
      </c>
      <c r="G1508" t="s">
        <v>5320</v>
      </c>
      <c r="H1508" t="s">
        <v>2244</v>
      </c>
      <c r="I1508" t="s">
        <v>4061</v>
      </c>
      <c r="K1508" t="s">
        <v>463</v>
      </c>
      <c r="L1508" t="s">
        <v>128</v>
      </c>
      <c r="M1508">
        <v>705</v>
      </c>
    </row>
    <row r="1509" spans="1:13" hidden="1" x14ac:dyDescent="0.45">
      <c r="A1509" s="195">
        <v>45502</v>
      </c>
      <c r="B1509" t="s">
        <v>5321</v>
      </c>
      <c r="C1509">
        <v>4</v>
      </c>
      <c r="D1509" s="87">
        <v>9944</v>
      </c>
      <c r="E1509" s="87">
        <v>9944</v>
      </c>
      <c r="F1509" t="s">
        <v>5322</v>
      </c>
      <c r="G1509" t="s">
        <v>5323</v>
      </c>
      <c r="H1509" t="s">
        <v>5324</v>
      </c>
      <c r="I1509" t="s">
        <v>5325</v>
      </c>
      <c r="K1509" t="s">
        <v>463</v>
      </c>
      <c r="L1509" t="s">
        <v>128</v>
      </c>
      <c r="M1509">
        <v>705</v>
      </c>
    </row>
    <row r="1510" spans="1:13" hidden="1" x14ac:dyDescent="0.45">
      <c r="A1510" s="195">
        <v>45502</v>
      </c>
      <c r="B1510" t="s">
        <v>5326</v>
      </c>
      <c r="C1510">
        <v>4</v>
      </c>
      <c r="D1510" s="87">
        <v>5928</v>
      </c>
      <c r="E1510" s="87">
        <v>5928</v>
      </c>
      <c r="F1510" t="s">
        <v>5327</v>
      </c>
      <c r="G1510" t="s">
        <v>5328</v>
      </c>
      <c r="H1510" t="s">
        <v>2244</v>
      </c>
      <c r="I1510" t="s">
        <v>4057</v>
      </c>
      <c r="K1510" t="s">
        <v>463</v>
      </c>
      <c r="L1510" t="s">
        <v>128</v>
      </c>
      <c r="M1510">
        <v>705</v>
      </c>
    </row>
    <row r="1511" spans="1:13" hidden="1" x14ac:dyDescent="0.45">
      <c r="A1511" s="195">
        <v>45502</v>
      </c>
      <c r="B1511" t="s">
        <v>5329</v>
      </c>
      <c r="C1511">
        <v>7</v>
      </c>
      <c r="D1511" s="87">
        <v>30000</v>
      </c>
      <c r="E1511" s="87">
        <v>30000</v>
      </c>
      <c r="F1511" t="s">
        <v>5330</v>
      </c>
      <c r="G1511" t="s">
        <v>5331</v>
      </c>
      <c r="H1511" t="s">
        <v>5332</v>
      </c>
      <c r="K1511" t="s">
        <v>486</v>
      </c>
      <c r="L1511" t="s">
        <v>128</v>
      </c>
      <c r="M1511">
        <v>1113</v>
      </c>
    </row>
    <row r="1512" spans="1:13" hidden="1" x14ac:dyDescent="0.45">
      <c r="A1512" s="195">
        <v>45502</v>
      </c>
      <c r="B1512" t="s">
        <v>5333</v>
      </c>
      <c r="C1512">
        <v>2</v>
      </c>
      <c r="D1512" s="87">
        <v>6190</v>
      </c>
      <c r="E1512" s="87">
        <v>6190</v>
      </c>
      <c r="F1512" t="s">
        <v>5334</v>
      </c>
      <c r="H1512" t="s">
        <v>5335</v>
      </c>
      <c r="K1512" t="s">
        <v>5336</v>
      </c>
      <c r="L1512" t="s">
        <v>128</v>
      </c>
      <c r="M1512">
        <v>1496</v>
      </c>
    </row>
    <row r="1513" spans="1:13" hidden="1" x14ac:dyDescent="0.45">
      <c r="A1513" s="195">
        <v>45502</v>
      </c>
      <c r="B1513" t="s">
        <v>5337</v>
      </c>
      <c r="C1513">
        <v>4</v>
      </c>
      <c r="D1513" s="87">
        <v>5000</v>
      </c>
      <c r="E1513" s="87">
        <v>5000</v>
      </c>
      <c r="F1513" t="s">
        <v>5338</v>
      </c>
      <c r="G1513" t="s">
        <v>5339</v>
      </c>
      <c r="H1513" t="s">
        <v>1422</v>
      </c>
      <c r="K1513" t="s">
        <v>5340</v>
      </c>
      <c r="L1513" t="s">
        <v>128</v>
      </c>
      <c r="M1513">
        <v>883</v>
      </c>
    </row>
    <row r="1514" spans="1:13" hidden="1" x14ac:dyDescent="0.45">
      <c r="A1514" s="195">
        <v>45502</v>
      </c>
      <c r="B1514" t="s">
        <v>5341</v>
      </c>
      <c r="C1514">
        <v>4</v>
      </c>
      <c r="D1514">
        <v>202</v>
      </c>
      <c r="E1514">
        <v>202</v>
      </c>
      <c r="F1514" t="s">
        <v>5342</v>
      </c>
      <c r="G1514" t="s">
        <v>5343</v>
      </c>
      <c r="H1514" t="s">
        <v>2869</v>
      </c>
      <c r="K1514" t="s">
        <v>463</v>
      </c>
      <c r="L1514" t="s">
        <v>128</v>
      </c>
      <c r="M1514">
        <v>705</v>
      </c>
    </row>
    <row r="1515" spans="1:13" hidden="1" x14ac:dyDescent="0.45">
      <c r="A1515" s="195">
        <v>45502</v>
      </c>
      <c r="B1515" t="s">
        <v>5344</v>
      </c>
      <c r="C1515">
        <v>9</v>
      </c>
      <c r="D1515" s="87">
        <v>2775806.78</v>
      </c>
      <c r="E1515" s="87">
        <v>2775806.78</v>
      </c>
      <c r="F1515" t="s">
        <v>5345</v>
      </c>
      <c r="H1515" t="s">
        <v>5346</v>
      </c>
      <c r="I1515" t="s">
        <v>815</v>
      </c>
      <c r="L1515" t="s">
        <v>128</v>
      </c>
    </row>
    <row r="1516" spans="1:13" hidden="1" x14ac:dyDescent="0.45">
      <c r="A1516" s="195">
        <v>45502</v>
      </c>
      <c r="B1516" t="s">
        <v>5347</v>
      </c>
      <c r="C1516">
        <v>5</v>
      </c>
      <c r="D1516" s="87">
        <v>1254.28</v>
      </c>
      <c r="E1516" s="87">
        <v>1254.28</v>
      </c>
      <c r="F1516" t="s">
        <v>5348</v>
      </c>
      <c r="H1516" t="s">
        <v>5349</v>
      </c>
      <c r="I1516" t="s">
        <v>2628</v>
      </c>
      <c r="J1516" t="s">
        <v>752</v>
      </c>
      <c r="L1516" t="s">
        <v>128</v>
      </c>
    </row>
    <row r="1517" spans="1:13" hidden="1" x14ac:dyDescent="0.45">
      <c r="A1517" s="195">
        <v>45502</v>
      </c>
      <c r="B1517" t="s">
        <v>5350</v>
      </c>
      <c r="C1517">
        <v>4</v>
      </c>
      <c r="D1517" s="87">
        <v>155709.22</v>
      </c>
      <c r="E1517" s="87">
        <v>155709.22</v>
      </c>
      <c r="F1517" t="s">
        <v>5351</v>
      </c>
      <c r="H1517" t="s">
        <v>5352</v>
      </c>
      <c r="I1517" t="s">
        <v>194</v>
      </c>
      <c r="J1517" t="s">
        <v>195</v>
      </c>
      <c r="L1517" t="s">
        <v>128</v>
      </c>
    </row>
    <row r="1518" spans="1:13" hidden="1" x14ac:dyDescent="0.45">
      <c r="A1518" s="195">
        <v>45503</v>
      </c>
      <c r="B1518" t="s">
        <v>5353</v>
      </c>
      <c r="C1518">
        <v>2</v>
      </c>
      <c r="D1518" s="87">
        <v>1690</v>
      </c>
      <c r="E1518" s="87">
        <v>1690</v>
      </c>
      <c r="H1518" t="s">
        <v>5354</v>
      </c>
      <c r="L1518" t="s">
        <v>128</v>
      </c>
    </row>
    <row r="1519" spans="1:13" hidden="1" x14ac:dyDescent="0.45">
      <c r="A1519" s="195">
        <v>45503</v>
      </c>
      <c r="B1519" t="s">
        <v>5355</v>
      </c>
      <c r="C1519">
        <v>2</v>
      </c>
      <c r="D1519" s="87">
        <v>52000</v>
      </c>
      <c r="E1519" s="87">
        <v>52000</v>
      </c>
      <c r="H1519" t="s">
        <v>5356</v>
      </c>
      <c r="L1519" t="s">
        <v>128</v>
      </c>
    </row>
    <row r="1520" spans="1:13" hidden="1" x14ac:dyDescent="0.45">
      <c r="A1520" s="195">
        <v>45503</v>
      </c>
      <c r="B1520" t="s">
        <v>5357</v>
      </c>
      <c r="C1520">
        <v>2</v>
      </c>
      <c r="D1520" s="87">
        <v>100000</v>
      </c>
      <c r="E1520" s="87">
        <v>100000</v>
      </c>
      <c r="F1520" t="s">
        <v>5358</v>
      </c>
      <c r="H1520" t="s">
        <v>5359</v>
      </c>
      <c r="I1520" t="s">
        <v>815</v>
      </c>
      <c r="K1520" t="s">
        <v>2016</v>
      </c>
      <c r="L1520" t="s">
        <v>128</v>
      </c>
      <c r="M1520">
        <v>1106</v>
      </c>
    </row>
    <row r="1521" spans="1:13" hidden="1" x14ac:dyDescent="0.45">
      <c r="A1521" s="195">
        <v>45503</v>
      </c>
      <c r="B1521" t="s">
        <v>5360</v>
      </c>
      <c r="C1521">
        <v>2</v>
      </c>
      <c r="D1521" s="87">
        <v>70000</v>
      </c>
      <c r="E1521" s="87">
        <v>70000</v>
      </c>
      <c r="F1521" t="s">
        <v>5361</v>
      </c>
      <c r="H1521" t="s">
        <v>4253</v>
      </c>
      <c r="I1521" t="s">
        <v>815</v>
      </c>
      <c r="K1521" t="s">
        <v>2016</v>
      </c>
      <c r="L1521" t="s">
        <v>128</v>
      </c>
      <c r="M1521">
        <v>1106</v>
      </c>
    </row>
    <row r="1522" spans="1:13" hidden="1" x14ac:dyDescent="0.45">
      <c r="A1522" s="195">
        <v>45503</v>
      </c>
      <c r="B1522" t="s">
        <v>5362</v>
      </c>
      <c r="C1522">
        <v>2</v>
      </c>
      <c r="D1522" s="87">
        <v>325000</v>
      </c>
      <c r="E1522" s="87">
        <v>325000</v>
      </c>
      <c r="F1522" t="s">
        <v>5363</v>
      </c>
      <c r="H1522" t="s">
        <v>5364</v>
      </c>
      <c r="I1522" t="s">
        <v>815</v>
      </c>
      <c r="K1522" t="s">
        <v>2016</v>
      </c>
      <c r="L1522" t="s">
        <v>128</v>
      </c>
      <c r="M1522">
        <v>1106</v>
      </c>
    </row>
    <row r="1523" spans="1:13" hidden="1" x14ac:dyDescent="0.45">
      <c r="A1523" s="195">
        <v>45503</v>
      </c>
      <c r="B1523" t="s">
        <v>5365</v>
      </c>
      <c r="C1523">
        <v>2</v>
      </c>
      <c r="D1523" s="87">
        <v>52000</v>
      </c>
      <c r="E1523" s="87">
        <v>52000</v>
      </c>
      <c r="F1523" t="s">
        <v>5366</v>
      </c>
      <c r="H1523" t="s">
        <v>5367</v>
      </c>
      <c r="I1523" t="s">
        <v>993</v>
      </c>
      <c r="K1523" t="s">
        <v>558</v>
      </c>
      <c r="L1523" t="s">
        <v>128</v>
      </c>
      <c r="M1523">
        <v>4</v>
      </c>
    </row>
    <row r="1524" spans="1:13" hidden="1" x14ac:dyDescent="0.45">
      <c r="A1524" s="195">
        <v>45503</v>
      </c>
      <c r="B1524" t="s">
        <v>5368</v>
      </c>
      <c r="C1524">
        <v>2</v>
      </c>
      <c r="D1524" s="87">
        <v>350000</v>
      </c>
      <c r="E1524" s="87">
        <v>350000</v>
      </c>
      <c r="F1524" t="s">
        <v>5369</v>
      </c>
      <c r="H1524" t="s">
        <v>4260</v>
      </c>
      <c r="I1524" t="s">
        <v>1627</v>
      </c>
      <c r="K1524" t="s">
        <v>2439</v>
      </c>
      <c r="L1524" t="s">
        <v>128</v>
      </c>
      <c r="M1524">
        <v>62</v>
      </c>
    </row>
    <row r="1525" spans="1:13" hidden="1" x14ac:dyDescent="0.45">
      <c r="A1525" s="195">
        <v>45503</v>
      </c>
      <c r="B1525" t="s">
        <v>5370</v>
      </c>
      <c r="C1525">
        <v>5</v>
      </c>
      <c r="D1525" s="87">
        <v>9996</v>
      </c>
      <c r="E1525" s="87">
        <v>9996</v>
      </c>
      <c r="F1525" t="s">
        <v>5371</v>
      </c>
      <c r="G1525" t="s">
        <v>5372</v>
      </c>
      <c r="H1525" t="s">
        <v>5373</v>
      </c>
      <c r="K1525" t="s">
        <v>2464</v>
      </c>
      <c r="L1525" t="s">
        <v>128</v>
      </c>
      <c r="M1525">
        <v>736</v>
      </c>
    </row>
    <row r="1526" spans="1:13" hidden="1" x14ac:dyDescent="0.45">
      <c r="A1526" s="195">
        <v>45503</v>
      </c>
      <c r="B1526" t="s">
        <v>5374</v>
      </c>
      <c r="C1526">
        <v>4</v>
      </c>
      <c r="D1526" s="87">
        <v>10858</v>
      </c>
      <c r="E1526" s="87">
        <v>10858</v>
      </c>
      <c r="F1526" t="s">
        <v>5375</v>
      </c>
      <c r="G1526" t="s">
        <v>5376</v>
      </c>
      <c r="H1526" t="s">
        <v>5377</v>
      </c>
      <c r="K1526" t="s">
        <v>424</v>
      </c>
      <c r="L1526" t="s">
        <v>128</v>
      </c>
      <c r="M1526">
        <v>112</v>
      </c>
    </row>
    <row r="1527" spans="1:13" hidden="1" x14ac:dyDescent="0.45">
      <c r="A1527" s="195">
        <v>45503</v>
      </c>
      <c r="B1527" t="s">
        <v>5378</v>
      </c>
      <c r="C1527">
        <v>37</v>
      </c>
      <c r="D1527" s="87">
        <v>614482</v>
      </c>
      <c r="E1527" s="87">
        <v>614482</v>
      </c>
      <c r="F1527" t="s">
        <v>5379</v>
      </c>
      <c r="G1527" t="s">
        <v>5372</v>
      </c>
      <c r="H1527" t="s">
        <v>5373</v>
      </c>
      <c r="K1527" t="s">
        <v>920</v>
      </c>
      <c r="L1527" t="s">
        <v>128</v>
      </c>
      <c r="M1527">
        <v>1002</v>
      </c>
    </row>
    <row r="1528" spans="1:13" hidden="1" x14ac:dyDescent="0.45">
      <c r="A1528" s="195">
        <v>45503</v>
      </c>
      <c r="B1528" t="s">
        <v>5380</v>
      </c>
      <c r="C1528">
        <v>5</v>
      </c>
      <c r="D1528" s="87">
        <v>14964</v>
      </c>
      <c r="E1528" s="87">
        <v>14964</v>
      </c>
      <c r="F1528" t="s">
        <v>5381</v>
      </c>
      <c r="G1528" t="s">
        <v>5382</v>
      </c>
      <c r="H1528" t="s">
        <v>5383</v>
      </c>
      <c r="I1528" t="s">
        <v>5384</v>
      </c>
      <c r="K1528" t="s">
        <v>563</v>
      </c>
      <c r="L1528" t="s">
        <v>128</v>
      </c>
      <c r="M1528">
        <v>746</v>
      </c>
    </row>
    <row r="1529" spans="1:13" hidden="1" x14ac:dyDescent="0.45">
      <c r="A1529" s="195">
        <v>45503</v>
      </c>
      <c r="B1529" t="s">
        <v>5385</v>
      </c>
      <c r="C1529">
        <v>5</v>
      </c>
      <c r="D1529" s="87">
        <v>10240.48</v>
      </c>
      <c r="E1529" s="87">
        <v>10240.48</v>
      </c>
      <c r="F1529" t="s">
        <v>5386</v>
      </c>
      <c r="G1529" t="s">
        <v>5387</v>
      </c>
      <c r="H1529" t="s">
        <v>5388</v>
      </c>
      <c r="I1529" t="s">
        <v>5389</v>
      </c>
      <c r="K1529" t="s">
        <v>563</v>
      </c>
      <c r="L1529" t="s">
        <v>128</v>
      </c>
      <c r="M1529">
        <v>746</v>
      </c>
    </row>
    <row r="1530" spans="1:13" hidden="1" x14ac:dyDescent="0.45">
      <c r="A1530" s="195">
        <v>45503</v>
      </c>
      <c r="B1530" t="s">
        <v>5390</v>
      </c>
      <c r="C1530">
        <v>5</v>
      </c>
      <c r="D1530" s="87">
        <v>4083.2</v>
      </c>
      <c r="E1530" s="87">
        <v>4083.2</v>
      </c>
      <c r="F1530" t="s">
        <v>5391</v>
      </c>
      <c r="G1530" t="s">
        <v>5392</v>
      </c>
      <c r="H1530" t="s">
        <v>5393</v>
      </c>
      <c r="I1530" t="s">
        <v>5394</v>
      </c>
      <c r="K1530" t="s">
        <v>563</v>
      </c>
      <c r="L1530" t="s">
        <v>128</v>
      </c>
      <c r="M1530">
        <v>746</v>
      </c>
    </row>
    <row r="1531" spans="1:13" hidden="1" x14ac:dyDescent="0.45">
      <c r="A1531" s="195">
        <v>45503</v>
      </c>
      <c r="B1531" t="s">
        <v>5395</v>
      </c>
      <c r="C1531">
        <v>4</v>
      </c>
      <c r="D1531" s="87">
        <v>8120</v>
      </c>
      <c r="E1531" s="87">
        <v>8120</v>
      </c>
      <c r="F1531" t="s">
        <v>5396</v>
      </c>
      <c r="G1531" t="s">
        <v>5397</v>
      </c>
      <c r="H1531" t="s">
        <v>4725</v>
      </c>
      <c r="I1531" t="s">
        <v>5398</v>
      </c>
      <c r="K1531" t="s">
        <v>942</v>
      </c>
      <c r="L1531" t="s">
        <v>128</v>
      </c>
      <c r="M1531">
        <v>1158</v>
      </c>
    </row>
    <row r="1532" spans="1:13" hidden="1" x14ac:dyDescent="0.45">
      <c r="A1532" s="195">
        <v>45503</v>
      </c>
      <c r="B1532" t="s">
        <v>5399</v>
      </c>
      <c r="C1532">
        <v>7</v>
      </c>
      <c r="D1532" s="87">
        <v>11700</v>
      </c>
      <c r="E1532" s="87">
        <v>11700</v>
      </c>
      <c r="F1532" t="s">
        <v>5400</v>
      </c>
      <c r="G1532" t="s">
        <v>5401</v>
      </c>
      <c r="H1532" t="s">
        <v>5402</v>
      </c>
      <c r="I1532" t="s">
        <v>5403</v>
      </c>
      <c r="K1532" t="s">
        <v>1443</v>
      </c>
      <c r="L1532" t="s">
        <v>128</v>
      </c>
      <c r="M1532">
        <v>27</v>
      </c>
    </row>
    <row r="1533" spans="1:13" hidden="1" x14ac:dyDescent="0.45">
      <c r="A1533" s="195">
        <v>45503</v>
      </c>
      <c r="B1533" t="s">
        <v>5404</v>
      </c>
      <c r="C1533">
        <v>4</v>
      </c>
      <c r="D1533" s="87">
        <v>1400</v>
      </c>
      <c r="E1533" s="87">
        <v>1400</v>
      </c>
      <c r="F1533" t="s">
        <v>5405</v>
      </c>
      <c r="G1533" t="s">
        <v>5406</v>
      </c>
      <c r="H1533" t="s">
        <v>686</v>
      </c>
      <c r="I1533" t="s">
        <v>687</v>
      </c>
      <c r="K1533" t="s">
        <v>688</v>
      </c>
      <c r="L1533" t="s">
        <v>128</v>
      </c>
      <c r="M1533">
        <v>195</v>
      </c>
    </row>
    <row r="1534" spans="1:13" hidden="1" x14ac:dyDescent="0.45">
      <c r="A1534" s="195">
        <v>45503</v>
      </c>
      <c r="B1534" t="s">
        <v>5407</v>
      </c>
      <c r="C1534">
        <v>4</v>
      </c>
      <c r="D1534" s="87">
        <v>8000</v>
      </c>
      <c r="E1534" s="87">
        <v>8000</v>
      </c>
      <c r="F1534" t="s">
        <v>5408</v>
      </c>
      <c r="G1534" t="s">
        <v>5409</v>
      </c>
      <c r="H1534" t="s">
        <v>5410</v>
      </c>
      <c r="I1534" t="s">
        <v>5411</v>
      </c>
      <c r="K1534" t="s">
        <v>947</v>
      </c>
      <c r="L1534" t="s">
        <v>128</v>
      </c>
      <c r="M1534">
        <v>344</v>
      </c>
    </row>
    <row r="1535" spans="1:13" hidden="1" x14ac:dyDescent="0.45">
      <c r="A1535" s="195">
        <v>45503</v>
      </c>
      <c r="B1535" t="s">
        <v>5412</v>
      </c>
      <c r="C1535">
        <v>4</v>
      </c>
      <c r="D1535" s="87">
        <v>4640</v>
      </c>
      <c r="E1535" s="87">
        <v>4640</v>
      </c>
      <c r="F1535" t="s">
        <v>5413</v>
      </c>
      <c r="G1535" t="s">
        <v>5414</v>
      </c>
      <c r="H1535" t="s">
        <v>5415</v>
      </c>
      <c r="K1535" t="s">
        <v>1772</v>
      </c>
      <c r="L1535" t="s">
        <v>128</v>
      </c>
      <c r="M1535">
        <v>369</v>
      </c>
    </row>
    <row r="1536" spans="1:13" hidden="1" x14ac:dyDescent="0.45">
      <c r="A1536" s="195">
        <v>45503</v>
      </c>
      <c r="B1536" t="s">
        <v>5416</v>
      </c>
      <c r="C1536">
        <v>4</v>
      </c>
      <c r="D1536" s="87">
        <v>2264</v>
      </c>
      <c r="E1536" s="87">
        <v>2264</v>
      </c>
      <c r="F1536" t="s">
        <v>5417</v>
      </c>
      <c r="H1536" t="s">
        <v>5418</v>
      </c>
      <c r="K1536" t="s">
        <v>854</v>
      </c>
      <c r="L1536" t="s">
        <v>128</v>
      </c>
      <c r="M1536">
        <v>3</v>
      </c>
    </row>
    <row r="1537" spans="1:13" hidden="1" x14ac:dyDescent="0.45">
      <c r="A1537" s="195">
        <v>45503</v>
      </c>
      <c r="B1537" t="s">
        <v>5419</v>
      </c>
      <c r="C1537">
        <v>3</v>
      </c>
      <c r="D1537" s="87">
        <v>2256</v>
      </c>
      <c r="E1537" s="87">
        <v>2256</v>
      </c>
      <c r="F1537" t="s">
        <v>5420</v>
      </c>
      <c r="H1537" t="s">
        <v>5421</v>
      </c>
      <c r="K1537" t="s">
        <v>854</v>
      </c>
      <c r="L1537" t="s">
        <v>128</v>
      </c>
      <c r="M1537">
        <v>3</v>
      </c>
    </row>
    <row r="1538" spans="1:13" hidden="1" x14ac:dyDescent="0.45">
      <c r="A1538" s="195">
        <v>45503</v>
      </c>
      <c r="B1538" t="s">
        <v>5422</v>
      </c>
      <c r="C1538">
        <v>3</v>
      </c>
      <c r="D1538">
        <v>981</v>
      </c>
      <c r="E1538">
        <v>981</v>
      </c>
      <c r="F1538" t="s">
        <v>5423</v>
      </c>
      <c r="H1538" t="s">
        <v>5424</v>
      </c>
      <c r="K1538" t="s">
        <v>854</v>
      </c>
      <c r="L1538" t="s">
        <v>128</v>
      </c>
      <c r="M1538">
        <v>3</v>
      </c>
    </row>
    <row r="1539" spans="1:13" hidden="1" x14ac:dyDescent="0.45">
      <c r="A1539" s="195">
        <v>45503</v>
      </c>
      <c r="B1539" t="s">
        <v>5425</v>
      </c>
      <c r="C1539">
        <v>4</v>
      </c>
      <c r="D1539" s="87">
        <v>9280</v>
      </c>
      <c r="E1539" s="87">
        <v>9280</v>
      </c>
      <c r="F1539" t="s">
        <v>5426</v>
      </c>
      <c r="G1539" t="s">
        <v>5427</v>
      </c>
      <c r="H1539" t="s">
        <v>5428</v>
      </c>
      <c r="I1539" t="s">
        <v>2765</v>
      </c>
      <c r="K1539" t="s">
        <v>405</v>
      </c>
      <c r="L1539" t="s">
        <v>128</v>
      </c>
      <c r="M1539">
        <v>790</v>
      </c>
    </row>
    <row r="1540" spans="1:13" hidden="1" x14ac:dyDescent="0.45">
      <c r="A1540" s="195">
        <v>45503</v>
      </c>
      <c r="B1540" t="s">
        <v>5429</v>
      </c>
      <c r="C1540">
        <v>5</v>
      </c>
      <c r="D1540" s="87">
        <v>12222</v>
      </c>
      <c r="E1540" s="87">
        <v>12222</v>
      </c>
      <c r="F1540" t="s">
        <v>5430</v>
      </c>
      <c r="G1540" t="s">
        <v>5372</v>
      </c>
      <c r="H1540" t="s">
        <v>5373</v>
      </c>
      <c r="K1540" t="s">
        <v>936</v>
      </c>
      <c r="L1540" t="s">
        <v>128</v>
      </c>
      <c r="M1540">
        <v>1376</v>
      </c>
    </row>
    <row r="1541" spans="1:13" hidden="1" x14ac:dyDescent="0.45">
      <c r="A1541" s="195">
        <v>45503</v>
      </c>
      <c r="B1541" t="s">
        <v>5431</v>
      </c>
      <c r="C1541">
        <v>4</v>
      </c>
      <c r="D1541" s="87">
        <v>8000</v>
      </c>
      <c r="E1541" s="87">
        <v>8000</v>
      </c>
      <c r="F1541" t="s">
        <v>5432</v>
      </c>
      <c r="G1541" t="s">
        <v>5433</v>
      </c>
      <c r="H1541" t="s">
        <v>5434</v>
      </c>
      <c r="I1541" t="s">
        <v>5098</v>
      </c>
      <c r="K1541" t="s">
        <v>554</v>
      </c>
      <c r="L1541" t="s">
        <v>128</v>
      </c>
      <c r="M1541">
        <v>359</v>
      </c>
    </row>
    <row r="1542" spans="1:13" hidden="1" x14ac:dyDescent="0.45">
      <c r="A1542" s="195">
        <v>45503</v>
      </c>
      <c r="B1542" t="s">
        <v>5435</v>
      </c>
      <c r="C1542">
        <v>7</v>
      </c>
      <c r="D1542" s="87">
        <v>114846</v>
      </c>
      <c r="E1542" s="87">
        <v>114846</v>
      </c>
      <c r="F1542" t="s">
        <v>5436</v>
      </c>
      <c r="G1542" t="s">
        <v>5437</v>
      </c>
      <c r="H1542" t="s">
        <v>5438</v>
      </c>
      <c r="K1542" t="s">
        <v>533</v>
      </c>
      <c r="L1542" t="s">
        <v>128</v>
      </c>
      <c r="M1542">
        <v>553</v>
      </c>
    </row>
    <row r="1543" spans="1:13" hidden="1" x14ac:dyDescent="0.45">
      <c r="A1543" s="195">
        <v>45503</v>
      </c>
      <c r="B1543" t="s">
        <v>5439</v>
      </c>
      <c r="C1543">
        <v>4</v>
      </c>
      <c r="D1543" s="87">
        <v>1000</v>
      </c>
      <c r="E1543" s="87">
        <v>1000</v>
      </c>
      <c r="F1543" t="s">
        <v>5440</v>
      </c>
      <c r="G1543" t="s">
        <v>5441</v>
      </c>
      <c r="H1543" t="s">
        <v>5442</v>
      </c>
      <c r="K1543" t="s">
        <v>5443</v>
      </c>
      <c r="L1543" t="s">
        <v>128</v>
      </c>
      <c r="M1543">
        <v>833</v>
      </c>
    </row>
    <row r="1544" spans="1:13" hidden="1" x14ac:dyDescent="0.45">
      <c r="A1544" s="195">
        <v>45503</v>
      </c>
      <c r="B1544" t="s">
        <v>5444</v>
      </c>
      <c r="C1544">
        <v>1</v>
      </c>
      <c r="D1544">
        <v>0</v>
      </c>
      <c r="E1544">
        <v>0</v>
      </c>
      <c r="F1544" t="s">
        <v>5445</v>
      </c>
      <c r="H1544" t="s">
        <v>397</v>
      </c>
      <c r="K1544" t="s">
        <v>398</v>
      </c>
      <c r="L1544" t="s">
        <v>128</v>
      </c>
      <c r="M1544">
        <v>706</v>
      </c>
    </row>
    <row r="1545" spans="1:13" hidden="1" x14ac:dyDescent="0.45">
      <c r="A1545" s="195">
        <v>45503</v>
      </c>
      <c r="B1545" t="s">
        <v>5446</v>
      </c>
      <c r="C1545">
        <v>4</v>
      </c>
      <c r="D1545" s="87">
        <v>3000</v>
      </c>
      <c r="E1545" s="87">
        <v>3000</v>
      </c>
      <c r="F1545" t="s">
        <v>5447</v>
      </c>
      <c r="G1545" t="s">
        <v>5448</v>
      </c>
      <c r="H1545" t="s">
        <v>5449</v>
      </c>
      <c r="I1545" t="s">
        <v>5450</v>
      </c>
      <c r="K1545" t="s">
        <v>596</v>
      </c>
      <c r="L1545" t="s">
        <v>128</v>
      </c>
      <c r="M1545">
        <v>1416</v>
      </c>
    </row>
    <row r="1546" spans="1:13" hidden="1" x14ac:dyDescent="0.45">
      <c r="A1546" s="195">
        <v>45503</v>
      </c>
      <c r="B1546" t="s">
        <v>5451</v>
      </c>
      <c r="C1546">
        <v>4</v>
      </c>
      <c r="D1546" s="87">
        <v>6280</v>
      </c>
      <c r="E1546" s="87">
        <v>6280</v>
      </c>
      <c r="F1546" t="s">
        <v>5452</v>
      </c>
      <c r="G1546" t="s">
        <v>5453</v>
      </c>
      <c r="H1546" t="s">
        <v>5454</v>
      </c>
      <c r="I1546" t="s">
        <v>5455</v>
      </c>
      <c r="K1546" t="s">
        <v>3768</v>
      </c>
      <c r="L1546" t="s">
        <v>128</v>
      </c>
      <c r="M1546">
        <v>1188</v>
      </c>
    </row>
    <row r="1547" spans="1:13" hidden="1" x14ac:dyDescent="0.45">
      <c r="A1547" s="195">
        <v>45503</v>
      </c>
      <c r="B1547" t="s">
        <v>5456</v>
      </c>
      <c r="C1547">
        <v>1</v>
      </c>
      <c r="D1547">
        <v>0</v>
      </c>
      <c r="E1547">
        <v>0</v>
      </c>
      <c r="F1547" t="s">
        <v>5457</v>
      </c>
      <c r="H1547" t="s">
        <v>397</v>
      </c>
      <c r="K1547" t="s">
        <v>398</v>
      </c>
      <c r="L1547" t="s">
        <v>128</v>
      </c>
      <c r="M1547">
        <v>706</v>
      </c>
    </row>
    <row r="1548" spans="1:13" hidden="1" x14ac:dyDescent="0.45">
      <c r="A1548" s="195">
        <v>45503</v>
      </c>
      <c r="B1548" t="s">
        <v>5458</v>
      </c>
      <c r="C1548">
        <v>4</v>
      </c>
      <c r="D1548" s="87">
        <v>7000</v>
      </c>
      <c r="E1548" s="87">
        <v>7000</v>
      </c>
      <c r="F1548" t="s">
        <v>5459</v>
      </c>
      <c r="G1548" t="s">
        <v>5460</v>
      </c>
      <c r="H1548" t="s">
        <v>5454</v>
      </c>
      <c r="I1548" t="s">
        <v>5461</v>
      </c>
      <c r="K1548" t="s">
        <v>600</v>
      </c>
      <c r="L1548" t="s">
        <v>128</v>
      </c>
      <c r="M1548">
        <v>1224</v>
      </c>
    </row>
    <row r="1549" spans="1:13" hidden="1" x14ac:dyDescent="0.45">
      <c r="A1549" s="195">
        <v>45503</v>
      </c>
      <c r="B1549" t="s">
        <v>5462</v>
      </c>
      <c r="C1549">
        <v>4</v>
      </c>
      <c r="D1549" s="87">
        <v>6000</v>
      </c>
      <c r="E1549" s="87">
        <v>6000</v>
      </c>
      <c r="F1549" t="s">
        <v>5463</v>
      </c>
      <c r="G1549" t="s">
        <v>5464</v>
      </c>
      <c r="H1549" t="s">
        <v>1172</v>
      </c>
      <c r="K1549" t="s">
        <v>1667</v>
      </c>
      <c r="L1549" t="s">
        <v>128</v>
      </c>
      <c r="M1549">
        <v>186</v>
      </c>
    </row>
    <row r="1550" spans="1:13" hidden="1" x14ac:dyDescent="0.45">
      <c r="A1550" s="195">
        <v>45503</v>
      </c>
      <c r="B1550" t="s">
        <v>5465</v>
      </c>
      <c r="C1550">
        <v>4</v>
      </c>
      <c r="D1550" s="87">
        <v>4000</v>
      </c>
      <c r="E1550" s="87">
        <v>4000</v>
      </c>
      <c r="F1550" t="s">
        <v>5466</v>
      </c>
      <c r="G1550" t="s">
        <v>5467</v>
      </c>
      <c r="H1550" t="s">
        <v>1094</v>
      </c>
      <c r="I1550" t="s">
        <v>1095</v>
      </c>
      <c r="K1550" t="s">
        <v>2219</v>
      </c>
      <c r="L1550" t="s">
        <v>128</v>
      </c>
      <c r="M1550">
        <v>1473</v>
      </c>
    </row>
    <row r="1551" spans="1:13" hidden="1" x14ac:dyDescent="0.45">
      <c r="A1551" s="195">
        <v>45503</v>
      </c>
      <c r="B1551" t="s">
        <v>5468</v>
      </c>
      <c r="C1551">
        <v>5</v>
      </c>
      <c r="D1551" s="87">
        <v>23926</v>
      </c>
      <c r="E1551" s="87">
        <v>23926</v>
      </c>
      <c r="F1551" t="s">
        <v>5469</v>
      </c>
      <c r="G1551" t="s">
        <v>5372</v>
      </c>
      <c r="H1551" t="s">
        <v>5373</v>
      </c>
      <c r="K1551" t="s">
        <v>1418</v>
      </c>
      <c r="L1551" t="s">
        <v>128</v>
      </c>
      <c r="M1551">
        <v>220</v>
      </c>
    </row>
    <row r="1552" spans="1:13" hidden="1" x14ac:dyDescent="0.45">
      <c r="A1552" s="195">
        <v>45503</v>
      </c>
      <c r="B1552" t="s">
        <v>5470</v>
      </c>
      <c r="C1552">
        <v>5</v>
      </c>
      <c r="D1552" s="87">
        <v>37526</v>
      </c>
      <c r="E1552" s="87">
        <v>37526</v>
      </c>
      <c r="F1552" t="s">
        <v>5471</v>
      </c>
      <c r="G1552" t="s">
        <v>5472</v>
      </c>
      <c r="H1552" t="s">
        <v>5473</v>
      </c>
      <c r="K1552" t="s">
        <v>5474</v>
      </c>
      <c r="L1552" t="s">
        <v>128</v>
      </c>
      <c r="M1552">
        <v>536</v>
      </c>
    </row>
    <row r="1553" spans="1:13" hidden="1" x14ac:dyDescent="0.45">
      <c r="A1553" s="195">
        <v>45503</v>
      </c>
      <c r="B1553" t="s">
        <v>5475</v>
      </c>
      <c r="C1553">
        <v>1</v>
      </c>
      <c r="D1553">
        <v>0</v>
      </c>
      <c r="E1553">
        <v>0</v>
      </c>
      <c r="F1553" t="s">
        <v>5476</v>
      </c>
      <c r="H1553" t="s">
        <v>397</v>
      </c>
      <c r="K1553" t="s">
        <v>398</v>
      </c>
      <c r="L1553" t="s">
        <v>128</v>
      </c>
      <c r="M1553">
        <v>706</v>
      </c>
    </row>
    <row r="1554" spans="1:13" hidden="1" x14ac:dyDescent="0.45">
      <c r="A1554" s="195">
        <v>45503</v>
      </c>
      <c r="B1554" t="s">
        <v>5477</v>
      </c>
      <c r="C1554">
        <v>6</v>
      </c>
      <c r="D1554" s="87">
        <v>77084</v>
      </c>
      <c r="E1554" s="87">
        <v>77084</v>
      </c>
      <c r="F1554" t="s">
        <v>5478</v>
      </c>
      <c r="G1554" t="s">
        <v>5479</v>
      </c>
      <c r="H1554" t="s">
        <v>5473</v>
      </c>
      <c r="K1554" t="s">
        <v>693</v>
      </c>
      <c r="L1554" t="s">
        <v>128</v>
      </c>
      <c r="M1554">
        <v>1095</v>
      </c>
    </row>
    <row r="1555" spans="1:13" hidden="1" x14ac:dyDescent="0.45">
      <c r="A1555" s="195">
        <v>45503</v>
      </c>
      <c r="B1555" t="s">
        <v>5480</v>
      </c>
      <c r="C1555">
        <v>2</v>
      </c>
      <c r="D1555" s="87">
        <v>8363.5</v>
      </c>
      <c r="E1555" s="87">
        <v>8363.5</v>
      </c>
      <c r="F1555" t="s">
        <v>5481</v>
      </c>
      <c r="H1555" t="s">
        <v>5482</v>
      </c>
      <c r="K1555" t="s">
        <v>1317</v>
      </c>
      <c r="L1555" t="s">
        <v>128</v>
      </c>
      <c r="M1555">
        <v>1375</v>
      </c>
    </row>
    <row r="1556" spans="1:13" hidden="1" x14ac:dyDescent="0.45">
      <c r="A1556" s="195">
        <v>45503</v>
      </c>
      <c r="B1556" t="s">
        <v>5483</v>
      </c>
      <c r="C1556">
        <v>4</v>
      </c>
      <c r="D1556">
        <v>3.38</v>
      </c>
      <c r="E1556">
        <v>3.38</v>
      </c>
      <c r="F1556" t="s">
        <v>5484</v>
      </c>
      <c r="H1556" t="s">
        <v>5485</v>
      </c>
      <c r="I1556" t="s">
        <v>815</v>
      </c>
      <c r="L1556" t="s">
        <v>128</v>
      </c>
    </row>
    <row r="1557" spans="1:13" hidden="1" x14ac:dyDescent="0.45">
      <c r="A1557" s="195">
        <v>45503</v>
      </c>
      <c r="B1557" t="s">
        <v>5486</v>
      </c>
      <c r="C1557">
        <v>2</v>
      </c>
      <c r="D1557" s="87">
        <v>350000</v>
      </c>
      <c r="E1557" s="87">
        <v>350000</v>
      </c>
      <c r="F1557" t="s">
        <v>5487</v>
      </c>
      <c r="H1557" t="s">
        <v>5488</v>
      </c>
      <c r="I1557" t="s">
        <v>5489</v>
      </c>
      <c r="L1557" t="s">
        <v>128</v>
      </c>
    </row>
    <row r="1558" spans="1:13" hidden="1" x14ac:dyDescent="0.45">
      <c r="A1558" s="195">
        <v>45503</v>
      </c>
      <c r="B1558" t="s">
        <v>5490</v>
      </c>
      <c r="C1558">
        <v>2</v>
      </c>
      <c r="D1558" s="87">
        <v>419347.37</v>
      </c>
      <c r="E1558" s="87">
        <v>419347.37</v>
      </c>
      <c r="F1558" t="s">
        <v>5491</v>
      </c>
      <c r="H1558" t="s">
        <v>5160</v>
      </c>
      <c r="I1558" t="s">
        <v>815</v>
      </c>
      <c r="L1558" t="s">
        <v>128</v>
      </c>
    </row>
    <row r="1559" spans="1:13" hidden="1" x14ac:dyDescent="0.45">
      <c r="A1559" s="195">
        <v>45503</v>
      </c>
      <c r="B1559" t="s">
        <v>5492</v>
      </c>
      <c r="C1559">
        <v>5</v>
      </c>
      <c r="D1559" s="87">
        <v>3985.82</v>
      </c>
      <c r="E1559" s="87">
        <v>3985.82</v>
      </c>
      <c r="F1559" t="s">
        <v>5493</v>
      </c>
      <c r="H1559" t="s">
        <v>5494</v>
      </c>
      <c r="I1559" t="s">
        <v>2632</v>
      </c>
      <c r="L1559" t="s">
        <v>128</v>
      </c>
    </row>
    <row r="1560" spans="1:13" hidden="1" x14ac:dyDescent="0.45">
      <c r="A1560" s="195">
        <v>45503</v>
      </c>
      <c r="B1560" t="s">
        <v>5495</v>
      </c>
      <c r="C1560">
        <v>4</v>
      </c>
      <c r="D1560" s="87">
        <v>7777.38</v>
      </c>
      <c r="E1560" s="87">
        <v>7777.38</v>
      </c>
      <c r="F1560" t="s">
        <v>5496</v>
      </c>
      <c r="H1560" t="s">
        <v>5497</v>
      </c>
      <c r="I1560" t="s">
        <v>194</v>
      </c>
      <c r="J1560" t="s">
        <v>195</v>
      </c>
      <c r="L1560" t="s">
        <v>128</v>
      </c>
    </row>
    <row r="1561" spans="1:13" hidden="1" x14ac:dyDescent="0.45">
      <c r="A1561" s="195">
        <v>45503</v>
      </c>
      <c r="B1561" t="s">
        <v>5498</v>
      </c>
      <c r="C1561">
        <v>4</v>
      </c>
      <c r="D1561">
        <v>0.28000000000000003</v>
      </c>
      <c r="E1561">
        <v>0.28000000000000003</v>
      </c>
      <c r="F1561" t="s">
        <v>5499</v>
      </c>
      <c r="H1561" t="s">
        <v>5500</v>
      </c>
      <c r="I1561" t="s">
        <v>194</v>
      </c>
      <c r="J1561" t="s">
        <v>195</v>
      </c>
      <c r="L1561" t="s">
        <v>128</v>
      </c>
    </row>
    <row r="1562" spans="1:13" hidden="1" x14ac:dyDescent="0.45">
      <c r="A1562" s="195">
        <v>45504</v>
      </c>
      <c r="B1562" t="s">
        <v>5501</v>
      </c>
      <c r="C1562">
        <v>2</v>
      </c>
      <c r="D1562" s="87">
        <v>10000</v>
      </c>
      <c r="E1562" s="87">
        <v>10000</v>
      </c>
      <c r="H1562" t="s">
        <v>789</v>
      </c>
      <c r="L1562" t="s">
        <v>128</v>
      </c>
    </row>
    <row r="1563" spans="1:13" hidden="1" x14ac:dyDescent="0.45">
      <c r="A1563" s="195">
        <v>45504</v>
      </c>
      <c r="B1563" t="s">
        <v>5502</v>
      </c>
      <c r="C1563">
        <v>2</v>
      </c>
      <c r="D1563" s="87">
        <v>106494</v>
      </c>
      <c r="E1563" s="87">
        <v>106494</v>
      </c>
      <c r="H1563" t="s">
        <v>5503</v>
      </c>
      <c r="L1563" t="s">
        <v>128</v>
      </c>
    </row>
    <row r="1564" spans="1:13" hidden="1" x14ac:dyDescent="0.45">
      <c r="A1564" s="195">
        <v>45504</v>
      </c>
      <c r="B1564" t="s">
        <v>5504</v>
      </c>
      <c r="C1564">
        <v>2</v>
      </c>
      <c r="D1564" s="87">
        <v>1690</v>
      </c>
      <c r="E1564" s="87">
        <v>1690</v>
      </c>
      <c r="H1564" t="s">
        <v>5505</v>
      </c>
      <c r="L1564" t="s">
        <v>128</v>
      </c>
    </row>
    <row r="1565" spans="1:13" hidden="1" x14ac:dyDescent="0.45">
      <c r="A1565" s="195">
        <v>45504</v>
      </c>
      <c r="B1565" t="s">
        <v>5506</v>
      </c>
      <c r="C1565">
        <v>2</v>
      </c>
      <c r="D1565">
        <v>774.29</v>
      </c>
      <c r="E1565">
        <v>774.29</v>
      </c>
      <c r="F1565" t="s">
        <v>5507</v>
      </c>
      <c r="H1565" t="s">
        <v>3895</v>
      </c>
      <c r="I1565" t="s">
        <v>1849</v>
      </c>
      <c r="K1565" t="s">
        <v>234</v>
      </c>
      <c r="L1565" t="s">
        <v>128</v>
      </c>
      <c r="M1565">
        <v>89</v>
      </c>
    </row>
    <row r="1566" spans="1:13" hidden="1" x14ac:dyDescent="0.45">
      <c r="A1566" s="195">
        <v>45504</v>
      </c>
      <c r="B1566" t="s">
        <v>5508</v>
      </c>
      <c r="C1566">
        <v>2</v>
      </c>
      <c r="D1566">
        <v>324.8</v>
      </c>
      <c r="E1566">
        <v>324.8</v>
      </c>
      <c r="F1566" t="s">
        <v>5509</v>
      </c>
      <c r="H1566" t="s">
        <v>5510</v>
      </c>
      <c r="K1566" t="s">
        <v>2155</v>
      </c>
      <c r="L1566" t="s">
        <v>128</v>
      </c>
      <c r="M1566">
        <v>331</v>
      </c>
    </row>
    <row r="1567" spans="1:13" hidden="1" x14ac:dyDescent="0.45">
      <c r="A1567" s="195">
        <v>45504</v>
      </c>
      <c r="B1567" t="s">
        <v>5511</v>
      </c>
      <c r="C1567">
        <v>4</v>
      </c>
      <c r="D1567" s="87">
        <v>5336</v>
      </c>
      <c r="E1567" s="87">
        <v>5336</v>
      </c>
      <c r="F1567" t="s">
        <v>5512</v>
      </c>
      <c r="G1567" t="s">
        <v>5513</v>
      </c>
      <c r="H1567" t="s">
        <v>5514</v>
      </c>
      <c r="I1567" t="s">
        <v>5515</v>
      </c>
      <c r="K1567" t="s">
        <v>1713</v>
      </c>
      <c r="L1567" t="s">
        <v>128</v>
      </c>
      <c r="M1567">
        <v>1159</v>
      </c>
    </row>
    <row r="1568" spans="1:13" hidden="1" x14ac:dyDescent="0.45">
      <c r="A1568" s="195">
        <v>45504</v>
      </c>
      <c r="B1568" t="s">
        <v>5516</v>
      </c>
      <c r="C1568">
        <v>2</v>
      </c>
      <c r="D1568">
        <v>744.95</v>
      </c>
      <c r="E1568">
        <v>744.95</v>
      </c>
      <c r="F1568" t="s">
        <v>5517</v>
      </c>
      <c r="H1568" t="s">
        <v>5518</v>
      </c>
      <c r="K1568" t="s">
        <v>970</v>
      </c>
      <c r="L1568" t="s">
        <v>128</v>
      </c>
      <c r="M1568">
        <v>0</v>
      </c>
    </row>
    <row r="1569" spans="1:13" hidden="1" x14ac:dyDescent="0.45">
      <c r="A1569" s="195">
        <v>45504</v>
      </c>
      <c r="B1569" t="s">
        <v>5519</v>
      </c>
      <c r="C1569">
        <v>2</v>
      </c>
      <c r="D1569" s="87">
        <v>52000</v>
      </c>
      <c r="E1569" s="87">
        <v>52000</v>
      </c>
      <c r="F1569" t="s">
        <v>5520</v>
      </c>
      <c r="H1569" t="s">
        <v>5521</v>
      </c>
      <c r="K1569" t="s">
        <v>5522</v>
      </c>
      <c r="L1569" t="s">
        <v>128</v>
      </c>
      <c r="M1569">
        <v>1367</v>
      </c>
    </row>
    <row r="1570" spans="1:13" hidden="1" x14ac:dyDescent="0.45">
      <c r="A1570" s="195">
        <v>45504</v>
      </c>
      <c r="B1570" t="s">
        <v>5523</v>
      </c>
      <c r="C1570">
        <v>2</v>
      </c>
      <c r="D1570" s="87">
        <v>10000</v>
      </c>
      <c r="E1570" s="87">
        <v>10000</v>
      </c>
      <c r="F1570" t="s">
        <v>5524</v>
      </c>
      <c r="H1570" t="s">
        <v>5525</v>
      </c>
      <c r="K1570" t="s">
        <v>273</v>
      </c>
      <c r="L1570" t="s">
        <v>128</v>
      </c>
      <c r="M1570">
        <v>90</v>
      </c>
    </row>
    <row r="1571" spans="1:13" hidden="1" x14ac:dyDescent="0.45">
      <c r="A1571" s="195">
        <v>45504</v>
      </c>
      <c r="B1571" t="s">
        <v>5526</v>
      </c>
      <c r="C1571">
        <v>2</v>
      </c>
      <c r="D1571" s="87">
        <v>106494</v>
      </c>
      <c r="E1571" s="87">
        <v>106494</v>
      </c>
      <c r="F1571" t="s">
        <v>5527</v>
      </c>
      <c r="H1571" t="s">
        <v>5528</v>
      </c>
      <c r="K1571" t="s">
        <v>273</v>
      </c>
      <c r="L1571" t="s">
        <v>128</v>
      </c>
      <c r="M1571">
        <v>90</v>
      </c>
    </row>
    <row r="1572" spans="1:13" hidden="1" x14ac:dyDescent="0.45">
      <c r="A1572" s="195">
        <v>45504</v>
      </c>
      <c r="B1572" t="s">
        <v>5529</v>
      </c>
      <c r="C1572">
        <v>2</v>
      </c>
      <c r="D1572" s="87">
        <v>1690</v>
      </c>
      <c r="E1572" s="87">
        <v>1690</v>
      </c>
      <c r="F1572" t="s">
        <v>5530</v>
      </c>
      <c r="H1572" t="s">
        <v>5531</v>
      </c>
      <c r="K1572" t="s">
        <v>273</v>
      </c>
      <c r="L1572" t="s">
        <v>128</v>
      </c>
      <c r="M1572">
        <v>90</v>
      </c>
    </row>
    <row r="1573" spans="1:13" hidden="1" x14ac:dyDescent="0.45">
      <c r="A1573" s="195">
        <v>45504</v>
      </c>
      <c r="B1573" t="s">
        <v>5532</v>
      </c>
      <c r="C1573">
        <v>4</v>
      </c>
      <c r="D1573" s="87">
        <v>2000</v>
      </c>
      <c r="E1573" s="87">
        <v>2000</v>
      </c>
      <c r="F1573" t="s">
        <v>5533</v>
      </c>
      <c r="G1573" t="s">
        <v>5534</v>
      </c>
      <c r="H1573" t="s">
        <v>2737</v>
      </c>
      <c r="K1573" t="s">
        <v>4118</v>
      </c>
      <c r="L1573" t="s">
        <v>128</v>
      </c>
      <c r="M1573">
        <v>793</v>
      </c>
    </row>
    <row r="1574" spans="1:13" hidden="1" x14ac:dyDescent="0.45">
      <c r="A1574" s="195">
        <v>45504</v>
      </c>
      <c r="B1574" t="s">
        <v>5535</v>
      </c>
      <c r="C1574">
        <v>5</v>
      </c>
      <c r="D1574" s="87">
        <v>38806</v>
      </c>
      <c r="E1574" s="87">
        <v>38806</v>
      </c>
      <c r="F1574" t="s">
        <v>5536</v>
      </c>
      <c r="G1574" t="s">
        <v>5537</v>
      </c>
      <c r="H1574" t="s">
        <v>5473</v>
      </c>
      <c r="K1574" t="s">
        <v>5538</v>
      </c>
      <c r="L1574" t="s">
        <v>128</v>
      </c>
      <c r="M1574">
        <v>961</v>
      </c>
    </row>
    <row r="1575" spans="1:13" hidden="1" x14ac:dyDescent="0.45">
      <c r="A1575" s="195">
        <v>45504</v>
      </c>
      <c r="B1575" t="s">
        <v>5539</v>
      </c>
      <c r="C1575">
        <v>7</v>
      </c>
      <c r="D1575" s="87">
        <v>32224</v>
      </c>
      <c r="E1575" s="87">
        <v>32224</v>
      </c>
      <c r="F1575" t="s">
        <v>5540</v>
      </c>
      <c r="G1575" t="s">
        <v>5541</v>
      </c>
      <c r="H1575" t="s">
        <v>5473</v>
      </c>
      <c r="K1575" t="s">
        <v>5542</v>
      </c>
      <c r="L1575" t="s">
        <v>128</v>
      </c>
      <c r="M1575">
        <v>378</v>
      </c>
    </row>
    <row r="1576" spans="1:13" hidden="1" x14ac:dyDescent="0.45">
      <c r="A1576" s="195">
        <v>45504</v>
      </c>
      <c r="B1576" t="s">
        <v>5543</v>
      </c>
      <c r="C1576">
        <v>1</v>
      </c>
      <c r="D1576">
        <v>0</v>
      </c>
      <c r="E1576">
        <v>0</v>
      </c>
      <c r="F1576" t="s">
        <v>5544</v>
      </c>
      <c r="H1576" t="s">
        <v>397</v>
      </c>
      <c r="K1576" t="s">
        <v>398</v>
      </c>
      <c r="L1576" t="s">
        <v>128</v>
      </c>
      <c r="M1576">
        <v>706</v>
      </c>
    </row>
    <row r="1577" spans="1:13" hidden="1" x14ac:dyDescent="0.45">
      <c r="A1577" s="195">
        <v>45504</v>
      </c>
      <c r="B1577" t="s">
        <v>5545</v>
      </c>
      <c r="C1577">
        <v>12</v>
      </c>
      <c r="D1577" s="87">
        <v>10780</v>
      </c>
      <c r="E1577" s="87">
        <v>10780</v>
      </c>
      <c r="F1577" t="s">
        <v>5546</v>
      </c>
      <c r="G1577" t="s">
        <v>5547</v>
      </c>
      <c r="H1577" t="s">
        <v>265</v>
      </c>
      <c r="K1577" t="s">
        <v>1357</v>
      </c>
      <c r="L1577" t="s">
        <v>128</v>
      </c>
      <c r="M1577">
        <v>264</v>
      </c>
    </row>
    <row r="1578" spans="1:13" hidden="1" x14ac:dyDescent="0.45">
      <c r="A1578" s="195">
        <v>45504</v>
      </c>
      <c r="B1578" t="s">
        <v>5548</v>
      </c>
      <c r="C1578">
        <v>5</v>
      </c>
      <c r="D1578" s="87">
        <v>856085.92</v>
      </c>
      <c r="E1578" s="87">
        <v>856085.92</v>
      </c>
      <c r="F1578" t="s">
        <v>5549</v>
      </c>
      <c r="H1578" t="s">
        <v>5550</v>
      </c>
      <c r="I1578" t="s">
        <v>993</v>
      </c>
      <c r="L1578" t="s">
        <v>128</v>
      </c>
    </row>
    <row r="1579" spans="1:13" hidden="1" x14ac:dyDescent="0.45">
      <c r="A1579" s="195">
        <v>45504</v>
      </c>
      <c r="B1579" t="s">
        <v>5551</v>
      </c>
      <c r="C1579">
        <v>4</v>
      </c>
      <c r="D1579" s="87">
        <v>2962.44</v>
      </c>
      <c r="E1579" s="87">
        <v>2962.44</v>
      </c>
      <c r="F1579" t="s">
        <v>5552</v>
      </c>
      <c r="H1579" t="s">
        <v>5553</v>
      </c>
      <c r="I1579" t="s">
        <v>993</v>
      </c>
      <c r="L1579" t="s">
        <v>128</v>
      </c>
    </row>
    <row r="1580" spans="1:13" hidden="1" x14ac:dyDescent="0.45">
      <c r="A1580" s="195">
        <v>45504</v>
      </c>
      <c r="B1580" t="s">
        <v>5554</v>
      </c>
      <c r="C1580">
        <v>2</v>
      </c>
      <c r="D1580" s="87">
        <v>52000</v>
      </c>
      <c r="E1580" s="87">
        <v>52000</v>
      </c>
      <c r="F1580" t="s">
        <v>5555</v>
      </c>
      <c r="H1580" t="s">
        <v>5556</v>
      </c>
      <c r="I1580" t="s">
        <v>993</v>
      </c>
      <c r="L1580" t="s">
        <v>128</v>
      </c>
    </row>
    <row r="1581" spans="1:13" hidden="1" x14ac:dyDescent="0.45">
      <c r="A1581" s="195">
        <v>45504</v>
      </c>
      <c r="B1581" t="s">
        <v>5557</v>
      </c>
      <c r="C1581">
        <v>7</v>
      </c>
      <c r="D1581" s="87">
        <v>666984.81999999995</v>
      </c>
      <c r="E1581" s="87">
        <v>666984.81999999995</v>
      </c>
      <c r="F1581" t="s">
        <v>5558</v>
      </c>
      <c r="H1581" t="s">
        <v>5559</v>
      </c>
      <c r="I1581" t="s">
        <v>1817</v>
      </c>
      <c r="L1581" t="s">
        <v>128</v>
      </c>
    </row>
    <row r="1582" spans="1:13" hidden="1" x14ac:dyDescent="0.45">
      <c r="A1582" s="195">
        <v>45504</v>
      </c>
      <c r="B1582" t="s">
        <v>5560</v>
      </c>
      <c r="C1582">
        <v>5</v>
      </c>
      <c r="D1582" s="87">
        <v>23754.13</v>
      </c>
      <c r="E1582" s="87">
        <v>23754.13</v>
      </c>
      <c r="F1582" t="s">
        <v>5561</v>
      </c>
      <c r="H1582" t="s">
        <v>5562</v>
      </c>
      <c r="I1582" t="s">
        <v>821</v>
      </c>
      <c r="J1582" t="s">
        <v>822</v>
      </c>
      <c r="L1582" t="s">
        <v>128</v>
      </c>
    </row>
    <row r="1583" spans="1:13" hidden="1" x14ac:dyDescent="0.45">
      <c r="A1583" s="195">
        <v>45504</v>
      </c>
      <c r="B1583" t="s">
        <v>5563</v>
      </c>
      <c r="C1583">
        <v>4</v>
      </c>
      <c r="D1583">
        <v>657.46</v>
      </c>
      <c r="E1583">
        <v>657.46</v>
      </c>
      <c r="F1583" t="s">
        <v>5564</v>
      </c>
      <c r="H1583" t="s">
        <v>5565</v>
      </c>
      <c r="I1583" t="s">
        <v>5566</v>
      </c>
      <c r="J1583" t="s">
        <v>195</v>
      </c>
      <c r="L1583" t="s">
        <v>128</v>
      </c>
    </row>
    <row r="1584" spans="1:13" hidden="1" x14ac:dyDescent="0.45">
      <c r="A1584" s="195">
        <v>45504</v>
      </c>
      <c r="B1584" t="s">
        <v>5567</v>
      </c>
      <c r="C1584">
        <v>4</v>
      </c>
      <c r="D1584">
        <v>78.28</v>
      </c>
      <c r="E1584">
        <v>78.28</v>
      </c>
      <c r="F1584" t="s">
        <v>5568</v>
      </c>
      <c r="H1584" t="s">
        <v>5569</v>
      </c>
      <c r="I1584" t="s">
        <v>194</v>
      </c>
      <c r="J1584" t="s">
        <v>195</v>
      </c>
      <c r="L1584" t="s">
        <v>128</v>
      </c>
    </row>
    <row r="1585" spans="1:13" hidden="1" x14ac:dyDescent="0.45">
      <c r="A1585" s="195">
        <v>45504</v>
      </c>
      <c r="B1585" t="s">
        <v>5570</v>
      </c>
      <c r="C1585">
        <v>4</v>
      </c>
      <c r="D1585" s="87">
        <v>642150</v>
      </c>
      <c r="E1585" s="87">
        <v>642150</v>
      </c>
      <c r="H1585" t="s">
        <v>5571</v>
      </c>
      <c r="L1585" t="s">
        <v>128</v>
      </c>
    </row>
    <row r="1586" spans="1:13" hidden="1" x14ac:dyDescent="0.45">
      <c r="A1586" s="195">
        <v>45504</v>
      </c>
      <c r="B1586" t="s">
        <v>5572</v>
      </c>
      <c r="C1586">
        <v>4</v>
      </c>
      <c r="D1586" s="87">
        <v>1117586</v>
      </c>
      <c r="E1586" s="87">
        <v>1117586</v>
      </c>
      <c r="H1586" t="s">
        <v>5573</v>
      </c>
      <c r="L1586" t="s">
        <v>128</v>
      </c>
    </row>
    <row r="1587" spans="1:13" hidden="1" x14ac:dyDescent="0.45">
      <c r="A1587" s="195">
        <v>45504</v>
      </c>
      <c r="B1587" t="s">
        <v>5574</v>
      </c>
      <c r="C1587">
        <v>2</v>
      </c>
      <c r="D1587" s="87">
        <v>29657.5</v>
      </c>
      <c r="E1587" s="87">
        <v>29657.5</v>
      </c>
      <c r="H1587" t="s">
        <v>268</v>
      </c>
      <c r="L1587" t="s">
        <v>128</v>
      </c>
    </row>
    <row r="1588" spans="1:13" hidden="1" x14ac:dyDescent="0.45">
      <c r="A1588" s="195">
        <v>45504</v>
      </c>
      <c r="B1588" t="s">
        <v>5575</v>
      </c>
      <c r="C1588">
        <v>2</v>
      </c>
      <c r="D1588" s="87">
        <v>1500</v>
      </c>
      <c r="E1588" s="87">
        <v>1500</v>
      </c>
      <c r="H1588" t="s">
        <v>268</v>
      </c>
      <c r="L1588" t="s">
        <v>128</v>
      </c>
    </row>
    <row r="1589" spans="1:13" hidden="1" x14ac:dyDescent="0.45">
      <c r="A1589" s="195">
        <v>45504</v>
      </c>
      <c r="B1589" t="s">
        <v>5576</v>
      </c>
      <c r="C1589">
        <v>9</v>
      </c>
      <c r="D1589" s="87">
        <v>70075</v>
      </c>
      <c r="E1589" s="87">
        <v>70075</v>
      </c>
      <c r="G1589" t="s">
        <v>5577</v>
      </c>
      <c r="H1589" t="s">
        <v>5578</v>
      </c>
      <c r="I1589" t="s">
        <v>5579</v>
      </c>
      <c r="L1589" t="s">
        <v>128</v>
      </c>
    </row>
    <row r="1590" spans="1:13" hidden="1" x14ac:dyDescent="0.45">
      <c r="A1590" s="195">
        <v>45504</v>
      </c>
      <c r="B1590" t="s">
        <v>5580</v>
      </c>
      <c r="C1590">
        <v>11</v>
      </c>
      <c r="D1590" s="87">
        <v>62294</v>
      </c>
      <c r="E1590" s="87">
        <v>62294</v>
      </c>
      <c r="G1590" t="s">
        <v>5581</v>
      </c>
      <c r="H1590" t="s">
        <v>5582</v>
      </c>
      <c r="I1590" t="s">
        <v>5579</v>
      </c>
      <c r="L1590" t="s">
        <v>128</v>
      </c>
    </row>
    <row r="1591" spans="1:13" hidden="1" x14ac:dyDescent="0.45">
      <c r="A1591" s="195">
        <v>45504</v>
      </c>
      <c r="B1591" t="s">
        <v>5583</v>
      </c>
      <c r="C1591">
        <v>11</v>
      </c>
      <c r="D1591" s="87">
        <v>34865</v>
      </c>
      <c r="E1591" s="87">
        <v>34865</v>
      </c>
      <c r="H1591" t="s">
        <v>5584</v>
      </c>
      <c r="L1591" t="s">
        <v>128</v>
      </c>
    </row>
    <row r="1592" spans="1:13" hidden="1" x14ac:dyDescent="0.45">
      <c r="A1592" s="195">
        <v>45504</v>
      </c>
      <c r="B1592" t="s">
        <v>5585</v>
      </c>
      <c r="C1592">
        <v>4</v>
      </c>
      <c r="D1592" s="87">
        <v>24720</v>
      </c>
      <c r="E1592" s="87">
        <v>24720</v>
      </c>
      <c r="H1592" t="s">
        <v>5586</v>
      </c>
      <c r="L1592" t="s">
        <v>128</v>
      </c>
    </row>
    <row r="1593" spans="1:13" hidden="1" x14ac:dyDescent="0.45">
      <c r="A1593" s="195">
        <v>45505</v>
      </c>
      <c r="B1593" t="s">
        <v>5587</v>
      </c>
      <c r="C1593">
        <v>6</v>
      </c>
      <c r="D1593" s="87">
        <v>1400.92</v>
      </c>
      <c r="E1593" s="87">
        <v>1400.92</v>
      </c>
      <c r="G1593" t="s">
        <v>5588</v>
      </c>
      <c r="L1593" t="s">
        <v>128</v>
      </c>
    </row>
    <row r="1594" spans="1:13" hidden="1" x14ac:dyDescent="0.45">
      <c r="A1594" s="195">
        <v>45505</v>
      </c>
      <c r="B1594" t="s">
        <v>5589</v>
      </c>
      <c r="C1594">
        <v>1</v>
      </c>
      <c r="D1594">
        <v>0</v>
      </c>
      <c r="E1594">
        <v>0</v>
      </c>
      <c r="F1594" t="s">
        <v>5590</v>
      </c>
      <c r="H1594" t="s">
        <v>397</v>
      </c>
      <c r="K1594" t="s">
        <v>398</v>
      </c>
      <c r="L1594" t="s">
        <v>128</v>
      </c>
      <c r="M1594">
        <v>706</v>
      </c>
    </row>
    <row r="1595" spans="1:13" hidden="1" x14ac:dyDescent="0.45">
      <c r="A1595" s="195">
        <v>45505</v>
      </c>
      <c r="B1595" t="s">
        <v>5591</v>
      </c>
      <c r="C1595">
        <v>6</v>
      </c>
      <c r="D1595" s="87">
        <v>26186</v>
      </c>
      <c r="E1595" s="87">
        <v>26186</v>
      </c>
      <c r="F1595" t="s">
        <v>5592</v>
      </c>
      <c r="G1595" t="s">
        <v>5593</v>
      </c>
      <c r="H1595" t="s">
        <v>5473</v>
      </c>
      <c r="K1595" t="s">
        <v>5594</v>
      </c>
      <c r="L1595" t="s">
        <v>128</v>
      </c>
      <c r="M1595">
        <v>181</v>
      </c>
    </row>
    <row r="1596" spans="1:13" hidden="1" x14ac:dyDescent="0.45">
      <c r="A1596" s="195">
        <v>45505</v>
      </c>
      <c r="B1596" t="s">
        <v>5595</v>
      </c>
      <c r="C1596">
        <v>6</v>
      </c>
      <c r="D1596" s="87">
        <v>32396</v>
      </c>
      <c r="E1596" s="87">
        <v>32396</v>
      </c>
      <c r="F1596" t="s">
        <v>5596</v>
      </c>
      <c r="G1596" t="s">
        <v>5597</v>
      </c>
      <c r="H1596" t="s">
        <v>5598</v>
      </c>
      <c r="K1596" t="s">
        <v>5599</v>
      </c>
      <c r="L1596" t="s">
        <v>128</v>
      </c>
      <c r="M1596">
        <v>1275</v>
      </c>
    </row>
    <row r="1597" spans="1:13" hidden="1" x14ac:dyDescent="0.45">
      <c r="A1597" s="195">
        <v>45505</v>
      </c>
      <c r="B1597" t="s">
        <v>5600</v>
      </c>
      <c r="C1597">
        <v>6</v>
      </c>
      <c r="D1597" s="87">
        <v>26186</v>
      </c>
      <c r="E1597" s="87">
        <v>26186</v>
      </c>
      <c r="F1597" t="s">
        <v>5601</v>
      </c>
      <c r="G1597" t="s">
        <v>5602</v>
      </c>
      <c r="H1597" t="s">
        <v>5603</v>
      </c>
      <c r="K1597" t="s">
        <v>5604</v>
      </c>
      <c r="L1597" t="s">
        <v>128</v>
      </c>
      <c r="M1597">
        <v>185</v>
      </c>
    </row>
    <row r="1598" spans="1:13" hidden="1" x14ac:dyDescent="0.45">
      <c r="A1598" s="195">
        <v>45505</v>
      </c>
      <c r="B1598" t="s">
        <v>5605</v>
      </c>
      <c r="C1598">
        <v>1</v>
      </c>
      <c r="D1598">
        <v>0</v>
      </c>
      <c r="E1598">
        <v>0</v>
      </c>
      <c r="F1598" t="s">
        <v>5606</v>
      </c>
      <c r="H1598" t="s">
        <v>397</v>
      </c>
      <c r="K1598" t="s">
        <v>398</v>
      </c>
      <c r="L1598" t="s">
        <v>128</v>
      </c>
      <c r="M1598">
        <v>706</v>
      </c>
    </row>
    <row r="1599" spans="1:13" hidden="1" x14ac:dyDescent="0.45">
      <c r="A1599" s="195">
        <v>45505</v>
      </c>
      <c r="B1599" t="s">
        <v>5607</v>
      </c>
      <c r="C1599">
        <v>5</v>
      </c>
      <c r="D1599" s="87">
        <v>23436</v>
      </c>
      <c r="E1599" s="87">
        <v>23436</v>
      </c>
      <c r="F1599" t="s">
        <v>5608</v>
      </c>
      <c r="G1599" t="s">
        <v>5609</v>
      </c>
      <c r="H1599" t="s">
        <v>5603</v>
      </c>
      <c r="K1599" t="s">
        <v>5610</v>
      </c>
      <c r="L1599" t="s">
        <v>128</v>
      </c>
      <c r="M1599">
        <v>756</v>
      </c>
    </row>
    <row r="1600" spans="1:13" hidden="1" x14ac:dyDescent="0.45">
      <c r="A1600" s="195">
        <v>45505</v>
      </c>
      <c r="B1600" t="s">
        <v>5611</v>
      </c>
      <c r="C1600">
        <v>4</v>
      </c>
      <c r="D1600" s="87">
        <v>6000</v>
      </c>
      <c r="E1600" s="87">
        <v>6000</v>
      </c>
      <c r="F1600" t="s">
        <v>5612</v>
      </c>
      <c r="G1600" t="s">
        <v>5613</v>
      </c>
      <c r="H1600" t="s">
        <v>2600</v>
      </c>
      <c r="K1600" t="s">
        <v>5614</v>
      </c>
      <c r="L1600" t="s">
        <v>128</v>
      </c>
      <c r="M1600">
        <v>197</v>
      </c>
    </row>
    <row r="1601" spans="1:13" hidden="1" x14ac:dyDescent="0.45">
      <c r="A1601" s="195">
        <v>45505</v>
      </c>
      <c r="B1601" t="s">
        <v>5615</v>
      </c>
      <c r="C1601">
        <v>2</v>
      </c>
      <c r="D1601" s="87">
        <v>3667</v>
      </c>
      <c r="E1601" s="87">
        <v>3667</v>
      </c>
      <c r="F1601" t="s">
        <v>5616</v>
      </c>
      <c r="H1601" t="s">
        <v>5617</v>
      </c>
      <c r="K1601" t="s">
        <v>970</v>
      </c>
      <c r="L1601" t="s">
        <v>128</v>
      </c>
      <c r="M1601">
        <v>0</v>
      </c>
    </row>
    <row r="1602" spans="1:13" hidden="1" x14ac:dyDescent="0.45">
      <c r="A1602" s="195">
        <v>45505</v>
      </c>
      <c r="B1602" t="s">
        <v>5618</v>
      </c>
      <c r="C1602">
        <v>10</v>
      </c>
      <c r="D1602" s="87">
        <v>3796</v>
      </c>
      <c r="E1602" s="87">
        <v>3796</v>
      </c>
      <c r="F1602" t="s">
        <v>5619</v>
      </c>
      <c r="G1602" t="s">
        <v>5620</v>
      </c>
      <c r="H1602" t="s">
        <v>5621</v>
      </c>
      <c r="I1602" t="s">
        <v>5622</v>
      </c>
      <c r="K1602" t="s">
        <v>1553</v>
      </c>
      <c r="L1602" t="s">
        <v>128</v>
      </c>
      <c r="M1602">
        <v>1156</v>
      </c>
    </row>
    <row r="1603" spans="1:13" hidden="1" x14ac:dyDescent="0.45">
      <c r="A1603" s="195">
        <v>45505</v>
      </c>
      <c r="B1603" t="s">
        <v>5623</v>
      </c>
      <c r="C1603">
        <v>4</v>
      </c>
      <c r="D1603" s="87">
        <v>21239.599999999999</v>
      </c>
      <c r="E1603" s="87">
        <v>21239.599999999999</v>
      </c>
      <c r="F1603" t="s">
        <v>5624</v>
      </c>
      <c r="G1603" t="s">
        <v>5625</v>
      </c>
      <c r="H1603" t="s">
        <v>5626</v>
      </c>
      <c r="I1603" t="s">
        <v>5627</v>
      </c>
      <c r="J1603" t="s">
        <v>5628</v>
      </c>
      <c r="K1603" t="s">
        <v>5629</v>
      </c>
      <c r="L1603" t="s">
        <v>128</v>
      </c>
      <c r="M1603">
        <v>744</v>
      </c>
    </row>
    <row r="1604" spans="1:13" hidden="1" x14ac:dyDescent="0.45">
      <c r="A1604" s="195">
        <v>45505</v>
      </c>
      <c r="B1604" t="s">
        <v>5630</v>
      </c>
      <c r="C1604">
        <v>4</v>
      </c>
      <c r="D1604">
        <v>3.78</v>
      </c>
      <c r="E1604">
        <v>3.78</v>
      </c>
      <c r="F1604" t="s">
        <v>5631</v>
      </c>
      <c r="H1604" t="s">
        <v>5632</v>
      </c>
      <c r="I1604" t="s">
        <v>1919</v>
      </c>
      <c r="L1604" t="s">
        <v>128</v>
      </c>
    </row>
    <row r="1605" spans="1:13" hidden="1" x14ac:dyDescent="0.45">
      <c r="A1605" s="195">
        <v>45505</v>
      </c>
      <c r="B1605" t="s">
        <v>5633</v>
      </c>
      <c r="C1605">
        <v>4</v>
      </c>
      <c r="D1605">
        <v>0.24</v>
      </c>
      <c r="E1605">
        <v>0.24</v>
      </c>
      <c r="F1605" t="s">
        <v>5634</v>
      </c>
      <c r="H1605" t="s">
        <v>5635</v>
      </c>
      <c r="I1605" t="s">
        <v>615</v>
      </c>
      <c r="J1605" t="s">
        <v>2636</v>
      </c>
      <c r="L1605" t="s">
        <v>128</v>
      </c>
    </row>
    <row r="1606" spans="1:13" hidden="1" x14ac:dyDescent="0.45">
      <c r="A1606" s="195">
        <v>45505</v>
      </c>
      <c r="B1606" t="s">
        <v>5636</v>
      </c>
      <c r="C1606">
        <v>4</v>
      </c>
      <c r="D1606">
        <v>0.3</v>
      </c>
      <c r="E1606">
        <v>0.3</v>
      </c>
      <c r="F1606" t="s">
        <v>5637</v>
      </c>
      <c r="H1606" t="s">
        <v>5638</v>
      </c>
      <c r="I1606" t="s">
        <v>203</v>
      </c>
      <c r="J1606" t="s">
        <v>752</v>
      </c>
      <c r="L1606" t="s">
        <v>128</v>
      </c>
    </row>
    <row r="1607" spans="1:13" hidden="1" x14ac:dyDescent="0.45">
      <c r="A1607" s="195">
        <v>45505</v>
      </c>
      <c r="B1607" t="s">
        <v>5639</v>
      </c>
      <c r="C1607">
        <v>4</v>
      </c>
      <c r="D1607">
        <v>2</v>
      </c>
      <c r="E1607">
        <v>2</v>
      </c>
      <c r="H1607" t="s">
        <v>5640</v>
      </c>
      <c r="L1607" t="s">
        <v>128</v>
      </c>
    </row>
    <row r="1608" spans="1:13" hidden="1" x14ac:dyDescent="0.45">
      <c r="A1608" s="195">
        <v>45505</v>
      </c>
      <c r="B1608" t="s">
        <v>5641</v>
      </c>
      <c r="C1608">
        <v>4</v>
      </c>
      <c r="D1608">
        <v>0.7</v>
      </c>
      <c r="E1608">
        <v>0.7</v>
      </c>
      <c r="F1608" t="s">
        <v>5642</v>
      </c>
      <c r="H1608" t="s">
        <v>5643</v>
      </c>
      <c r="I1608" t="s">
        <v>815</v>
      </c>
      <c r="L1608" t="s">
        <v>128</v>
      </c>
    </row>
    <row r="1609" spans="1:13" hidden="1" x14ac:dyDescent="0.45">
      <c r="A1609" s="195">
        <v>45505</v>
      </c>
      <c r="B1609" t="s">
        <v>5644</v>
      </c>
      <c r="C1609">
        <v>4</v>
      </c>
      <c r="D1609">
        <v>0.14000000000000001</v>
      </c>
      <c r="E1609">
        <v>0.14000000000000001</v>
      </c>
      <c r="F1609" t="s">
        <v>5645</v>
      </c>
      <c r="H1609" t="s">
        <v>5646</v>
      </c>
      <c r="I1609" t="s">
        <v>5647</v>
      </c>
      <c r="J1609" t="s">
        <v>195</v>
      </c>
      <c r="L1609" t="s">
        <v>128</v>
      </c>
    </row>
    <row r="1610" spans="1:13" hidden="1" x14ac:dyDescent="0.45">
      <c r="A1610" s="195">
        <v>45505</v>
      </c>
      <c r="B1610" t="s">
        <v>5648</v>
      </c>
      <c r="C1610">
        <v>4</v>
      </c>
      <c r="D1610">
        <v>9.08</v>
      </c>
      <c r="E1610">
        <v>9.08</v>
      </c>
      <c r="F1610" t="s">
        <v>5649</v>
      </c>
      <c r="H1610" t="s">
        <v>5650</v>
      </c>
      <c r="I1610" t="s">
        <v>1627</v>
      </c>
      <c r="L1610" t="s">
        <v>128</v>
      </c>
    </row>
    <row r="1611" spans="1:13" hidden="1" x14ac:dyDescent="0.45">
      <c r="A1611" s="195">
        <v>45505</v>
      </c>
      <c r="B1611" t="s">
        <v>5651</v>
      </c>
      <c r="C1611">
        <v>4</v>
      </c>
      <c r="D1611">
        <v>0.24</v>
      </c>
      <c r="E1611">
        <v>0.24</v>
      </c>
      <c r="F1611" t="s">
        <v>5652</v>
      </c>
      <c r="H1611" t="s">
        <v>5653</v>
      </c>
      <c r="I1611" t="s">
        <v>2026</v>
      </c>
      <c r="L1611" t="s">
        <v>128</v>
      </c>
    </row>
    <row r="1612" spans="1:13" hidden="1" x14ac:dyDescent="0.45">
      <c r="A1612" s="195">
        <v>45505</v>
      </c>
      <c r="B1612" t="s">
        <v>5654</v>
      </c>
      <c r="C1612">
        <v>4</v>
      </c>
      <c r="D1612">
        <v>0.46</v>
      </c>
      <c r="E1612">
        <v>0.46</v>
      </c>
      <c r="F1612" t="s">
        <v>5655</v>
      </c>
      <c r="H1612" t="s">
        <v>5656</v>
      </c>
      <c r="I1612" t="s">
        <v>1817</v>
      </c>
      <c r="L1612" t="s">
        <v>128</v>
      </c>
    </row>
    <row r="1613" spans="1:13" hidden="1" x14ac:dyDescent="0.45">
      <c r="A1613" s="195">
        <v>45505</v>
      </c>
      <c r="B1613" t="s">
        <v>5657</v>
      </c>
      <c r="C1613">
        <v>4</v>
      </c>
      <c r="D1613">
        <v>0.02</v>
      </c>
      <c r="E1613">
        <v>0.02</v>
      </c>
      <c r="F1613" t="s">
        <v>5658</v>
      </c>
      <c r="H1613" t="s">
        <v>5659</v>
      </c>
      <c r="I1613" t="s">
        <v>2632</v>
      </c>
      <c r="L1613" t="s">
        <v>128</v>
      </c>
    </row>
    <row r="1614" spans="1:13" hidden="1" x14ac:dyDescent="0.45">
      <c r="A1614" s="195">
        <v>45505</v>
      </c>
      <c r="B1614" t="s">
        <v>5660</v>
      </c>
      <c r="C1614">
        <v>4</v>
      </c>
      <c r="D1614">
        <v>10.46</v>
      </c>
      <c r="E1614">
        <v>10.46</v>
      </c>
      <c r="F1614" t="s">
        <v>5661</v>
      </c>
      <c r="H1614" t="s">
        <v>5662</v>
      </c>
      <c r="I1614" t="s">
        <v>993</v>
      </c>
      <c r="L1614" t="s">
        <v>128</v>
      </c>
    </row>
    <row r="1615" spans="1:13" hidden="1" x14ac:dyDescent="0.45">
      <c r="A1615" s="195">
        <v>45505</v>
      </c>
      <c r="B1615" t="s">
        <v>5663</v>
      </c>
      <c r="C1615">
        <v>4</v>
      </c>
      <c r="D1615">
        <v>0.26</v>
      </c>
      <c r="E1615">
        <v>0.26</v>
      </c>
      <c r="F1615" t="s">
        <v>5664</v>
      </c>
      <c r="H1615" t="s">
        <v>5665</v>
      </c>
      <c r="I1615" t="s">
        <v>821</v>
      </c>
      <c r="J1615" t="s">
        <v>822</v>
      </c>
      <c r="L1615" t="s">
        <v>128</v>
      </c>
    </row>
    <row r="1616" spans="1:13" hidden="1" x14ac:dyDescent="0.45">
      <c r="A1616" s="195">
        <v>45505</v>
      </c>
      <c r="B1616" t="s">
        <v>5666</v>
      </c>
      <c r="C1616">
        <v>4</v>
      </c>
      <c r="D1616">
        <v>0.72</v>
      </c>
      <c r="E1616">
        <v>0.72</v>
      </c>
      <c r="H1616" t="s">
        <v>5667</v>
      </c>
      <c r="L1616" t="s">
        <v>128</v>
      </c>
    </row>
    <row r="1617" spans="1:13" hidden="1" x14ac:dyDescent="0.45">
      <c r="A1617" s="195">
        <v>45505</v>
      </c>
      <c r="B1617" t="s">
        <v>5668</v>
      </c>
      <c r="C1617">
        <v>4</v>
      </c>
      <c r="D1617">
        <v>3.94</v>
      </c>
      <c r="E1617">
        <v>3.94</v>
      </c>
      <c r="F1617" t="s">
        <v>5669</v>
      </c>
      <c r="H1617" t="s">
        <v>5670</v>
      </c>
      <c r="I1617" t="s">
        <v>5671</v>
      </c>
      <c r="L1617" t="s">
        <v>128</v>
      </c>
    </row>
    <row r="1618" spans="1:13" hidden="1" x14ac:dyDescent="0.45">
      <c r="A1618" s="195">
        <v>45505</v>
      </c>
      <c r="B1618" t="s">
        <v>5672</v>
      </c>
      <c r="C1618">
        <v>4</v>
      </c>
      <c r="D1618">
        <v>5.74</v>
      </c>
      <c r="E1618">
        <v>5.74</v>
      </c>
      <c r="H1618" t="s">
        <v>5673</v>
      </c>
      <c r="L1618" t="s">
        <v>128</v>
      </c>
    </row>
    <row r="1619" spans="1:13" hidden="1" x14ac:dyDescent="0.45">
      <c r="A1619" s="195">
        <v>45505</v>
      </c>
      <c r="B1619" t="s">
        <v>5674</v>
      </c>
      <c r="C1619">
        <v>4</v>
      </c>
      <c r="D1619">
        <v>1.1200000000000001</v>
      </c>
      <c r="E1619">
        <v>1.1200000000000001</v>
      </c>
      <c r="H1619" t="s">
        <v>5675</v>
      </c>
      <c r="L1619" t="s">
        <v>128</v>
      </c>
    </row>
    <row r="1620" spans="1:13" hidden="1" x14ac:dyDescent="0.45">
      <c r="A1620" s="195">
        <v>45505</v>
      </c>
      <c r="B1620" t="s">
        <v>5676</v>
      </c>
      <c r="C1620">
        <v>4</v>
      </c>
      <c r="D1620">
        <v>3.14</v>
      </c>
      <c r="E1620">
        <v>3.14</v>
      </c>
      <c r="H1620" t="s">
        <v>5677</v>
      </c>
      <c r="L1620" t="s">
        <v>128</v>
      </c>
    </row>
    <row r="1621" spans="1:13" hidden="1" x14ac:dyDescent="0.45">
      <c r="A1621" s="195">
        <v>45506</v>
      </c>
      <c r="B1621" t="s">
        <v>5678</v>
      </c>
      <c r="C1621">
        <v>4</v>
      </c>
      <c r="D1621" s="87">
        <v>90000</v>
      </c>
      <c r="E1621" s="87">
        <v>90000</v>
      </c>
      <c r="F1621" t="s">
        <v>5679</v>
      </c>
      <c r="G1621">
        <v>800000001</v>
      </c>
      <c r="H1621" t="s">
        <v>5680</v>
      </c>
      <c r="K1621" t="s">
        <v>486</v>
      </c>
      <c r="L1621" t="s">
        <v>128</v>
      </c>
      <c r="M1621">
        <v>1113</v>
      </c>
    </row>
    <row r="1622" spans="1:13" hidden="1" x14ac:dyDescent="0.45">
      <c r="A1622" s="195">
        <v>45506</v>
      </c>
      <c r="B1622" t="s">
        <v>5681</v>
      </c>
      <c r="C1622">
        <v>4</v>
      </c>
      <c r="D1622" s="87">
        <v>8000</v>
      </c>
      <c r="E1622" s="87">
        <v>8000</v>
      </c>
      <c r="F1622" t="s">
        <v>5682</v>
      </c>
      <c r="G1622" t="s">
        <v>5683</v>
      </c>
      <c r="H1622" t="s">
        <v>5684</v>
      </c>
      <c r="I1622" t="s">
        <v>4282</v>
      </c>
      <c r="K1622" t="s">
        <v>961</v>
      </c>
      <c r="L1622" t="s">
        <v>128</v>
      </c>
      <c r="M1622">
        <v>268</v>
      </c>
    </row>
    <row r="1623" spans="1:13" hidden="1" x14ac:dyDescent="0.45">
      <c r="A1623" s="195">
        <v>45506</v>
      </c>
      <c r="B1623" t="s">
        <v>5685</v>
      </c>
      <c r="C1623">
        <v>4</v>
      </c>
      <c r="D1623" s="87">
        <v>6000</v>
      </c>
      <c r="E1623" s="87">
        <v>6000</v>
      </c>
      <c r="F1623" t="s">
        <v>5686</v>
      </c>
      <c r="G1623" t="s">
        <v>5687</v>
      </c>
      <c r="H1623" t="s">
        <v>5688</v>
      </c>
      <c r="I1623" t="s">
        <v>5689</v>
      </c>
      <c r="K1623" t="s">
        <v>984</v>
      </c>
      <c r="L1623" t="s">
        <v>128</v>
      </c>
      <c r="M1623">
        <v>748</v>
      </c>
    </row>
    <row r="1624" spans="1:13" hidden="1" x14ac:dyDescent="0.45">
      <c r="A1624" s="195">
        <v>45506</v>
      </c>
      <c r="B1624" t="s">
        <v>5690</v>
      </c>
      <c r="C1624">
        <v>4</v>
      </c>
      <c r="D1624" s="87">
        <v>5400</v>
      </c>
      <c r="E1624" s="87">
        <v>5400</v>
      </c>
      <c r="F1624" t="s">
        <v>5691</v>
      </c>
      <c r="G1624" t="s">
        <v>5692</v>
      </c>
      <c r="H1624" t="s">
        <v>5693</v>
      </c>
      <c r="I1624" t="s">
        <v>5689</v>
      </c>
      <c r="K1624" t="s">
        <v>2127</v>
      </c>
      <c r="L1624" t="s">
        <v>128</v>
      </c>
      <c r="M1624">
        <v>1469</v>
      </c>
    </row>
    <row r="1625" spans="1:13" hidden="1" x14ac:dyDescent="0.45">
      <c r="A1625" s="195">
        <v>45510</v>
      </c>
      <c r="B1625" t="s">
        <v>5694</v>
      </c>
      <c r="C1625">
        <v>4</v>
      </c>
      <c r="D1625" s="87">
        <v>909152.66</v>
      </c>
      <c r="E1625" s="87">
        <v>909152.66</v>
      </c>
      <c r="H1625" t="s">
        <v>3463</v>
      </c>
      <c r="L1625" t="s">
        <v>173</v>
      </c>
    </row>
    <row r="1626" spans="1:13" hidden="1" x14ac:dyDescent="0.45">
      <c r="A1626" s="195">
        <v>45510</v>
      </c>
      <c r="B1626" t="s">
        <v>5695</v>
      </c>
      <c r="C1626">
        <v>4</v>
      </c>
      <c r="D1626" s="87">
        <v>149476</v>
      </c>
      <c r="E1626" s="87">
        <v>149476</v>
      </c>
      <c r="F1626" t="s">
        <v>5696</v>
      </c>
      <c r="G1626">
        <v>800000002</v>
      </c>
      <c r="H1626" t="s">
        <v>5697</v>
      </c>
      <c r="K1626" t="s">
        <v>463</v>
      </c>
      <c r="L1626" t="s">
        <v>128</v>
      </c>
      <c r="M1626">
        <v>705</v>
      </c>
    </row>
    <row r="1627" spans="1:13" hidden="1" x14ac:dyDescent="0.45">
      <c r="A1627" s="195">
        <v>45510</v>
      </c>
      <c r="B1627" t="s">
        <v>5698</v>
      </c>
      <c r="C1627">
        <v>2</v>
      </c>
      <c r="D1627" s="87">
        <v>400000</v>
      </c>
      <c r="E1627" s="87">
        <v>400000</v>
      </c>
      <c r="F1627" t="s">
        <v>5699</v>
      </c>
      <c r="H1627" t="s">
        <v>5700</v>
      </c>
      <c r="I1627" t="s">
        <v>5701</v>
      </c>
      <c r="K1627" t="s">
        <v>2439</v>
      </c>
      <c r="L1627" t="s">
        <v>128</v>
      </c>
      <c r="M1627">
        <v>62</v>
      </c>
    </row>
    <row r="1628" spans="1:13" hidden="1" x14ac:dyDescent="0.45">
      <c r="A1628" s="195">
        <v>45510</v>
      </c>
      <c r="B1628" t="s">
        <v>5702</v>
      </c>
      <c r="C1628">
        <v>4</v>
      </c>
      <c r="D1628" s="87">
        <v>1000</v>
      </c>
      <c r="E1628" s="87">
        <v>1000</v>
      </c>
      <c r="F1628" t="s">
        <v>5703</v>
      </c>
      <c r="G1628" t="s">
        <v>5704</v>
      </c>
      <c r="I1628" t="s">
        <v>2600</v>
      </c>
      <c r="K1628" t="s">
        <v>5705</v>
      </c>
      <c r="L1628" t="s">
        <v>128</v>
      </c>
      <c r="M1628" t="s">
        <v>5706</v>
      </c>
    </row>
    <row r="1629" spans="1:13" hidden="1" x14ac:dyDescent="0.45">
      <c r="A1629" s="195">
        <v>45510</v>
      </c>
      <c r="B1629" t="s">
        <v>5707</v>
      </c>
      <c r="C1629">
        <v>4</v>
      </c>
      <c r="D1629" s="87">
        <v>6000</v>
      </c>
      <c r="E1629" s="87">
        <v>6000</v>
      </c>
      <c r="F1629" t="s">
        <v>5708</v>
      </c>
      <c r="G1629" t="s">
        <v>5709</v>
      </c>
      <c r="H1629" t="s">
        <v>2600</v>
      </c>
      <c r="K1629" t="s">
        <v>5710</v>
      </c>
      <c r="L1629" t="s">
        <v>128</v>
      </c>
      <c r="M1629">
        <v>405</v>
      </c>
    </row>
    <row r="1630" spans="1:13" hidden="1" x14ac:dyDescent="0.45">
      <c r="A1630" s="195">
        <v>45510</v>
      </c>
      <c r="B1630" t="s">
        <v>5711</v>
      </c>
      <c r="C1630">
        <v>4</v>
      </c>
      <c r="D1630" s="87">
        <v>14084</v>
      </c>
      <c r="E1630" s="87">
        <v>14084</v>
      </c>
      <c r="F1630" t="s">
        <v>5712</v>
      </c>
      <c r="G1630" t="s">
        <v>5713</v>
      </c>
      <c r="H1630" t="s">
        <v>2244</v>
      </c>
      <c r="I1630" t="s">
        <v>3280</v>
      </c>
      <c r="K1630" t="s">
        <v>463</v>
      </c>
      <c r="L1630" t="s">
        <v>128</v>
      </c>
      <c r="M1630">
        <v>705</v>
      </c>
    </row>
    <row r="1631" spans="1:13" hidden="1" x14ac:dyDescent="0.45">
      <c r="A1631" s="195">
        <v>45510</v>
      </c>
      <c r="B1631" t="s">
        <v>5714</v>
      </c>
      <c r="C1631">
        <v>7</v>
      </c>
      <c r="D1631" s="87">
        <v>1818305.32</v>
      </c>
      <c r="E1631" s="87">
        <v>1818305.32</v>
      </c>
      <c r="F1631" t="s">
        <v>5715</v>
      </c>
      <c r="G1631" t="s">
        <v>5716</v>
      </c>
      <c r="H1631" t="s">
        <v>5717</v>
      </c>
      <c r="I1631" t="s">
        <v>5718</v>
      </c>
      <c r="K1631" t="s">
        <v>1271</v>
      </c>
      <c r="L1631" t="s">
        <v>128</v>
      </c>
      <c r="M1631">
        <v>530</v>
      </c>
    </row>
    <row r="1632" spans="1:13" hidden="1" x14ac:dyDescent="0.45">
      <c r="A1632" s="195">
        <v>45510</v>
      </c>
      <c r="B1632" t="s">
        <v>5719</v>
      </c>
      <c r="C1632">
        <v>2</v>
      </c>
      <c r="D1632" s="87">
        <v>4318.4799999999996</v>
      </c>
      <c r="E1632" s="87">
        <v>4318.4799999999996</v>
      </c>
      <c r="F1632" t="s">
        <v>5720</v>
      </c>
      <c r="H1632" t="s">
        <v>3895</v>
      </c>
      <c r="K1632" t="s">
        <v>234</v>
      </c>
      <c r="L1632" t="s">
        <v>128</v>
      </c>
      <c r="M1632">
        <v>89</v>
      </c>
    </row>
    <row r="1633" spans="1:13" hidden="1" x14ac:dyDescent="0.45">
      <c r="A1633" s="195">
        <v>45510</v>
      </c>
      <c r="B1633" t="s">
        <v>5721</v>
      </c>
      <c r="C1633">
        <v>4</v>
      </c>
      <c r="D1633" s="87">
        <v>25232</v>
      </c>
      <c r="E1633" s="87">
        <v>25232</v>
      </c>
      <c r="F1633" t="s">
        <v>5722</v>
      </c>
      <c r="H1633" t="s">
        <v>5723</v>
      </c>
      <c r="I1633" t="s">
        <v>2026</v>
      </c>
      <c r="L1633" t="s">
        <v>128</v>
      </c>
    </row>
    <row r="1634" spans="1:13" hidden="1" x14ac:dyDescent="0.45">
      <c r="A1634" s="195">
        <v>45510</v>
      </c>
      <c r="B1634" t="s">
        <v>5724</v>
      </c>
      <c r="C1634">
        <v>2</v>
      </c>
      <c r="D1634" s="87">
        <v>6600</v>
      </c>
      <c r="E1634" s="87">
        <v>6600</v>
      </c>
      <c r="H1634" t="s">
        <v>622</v>
      </c>
      <c r="L1634" t="s">
        <v>128</v>
      </c>
    </row>
    <row r="1635" spans="1:13" hidden="1" x14ac:dyDescent="0.45">
      <c r="A1635" s="195">
        <v>45510</v>
      </c>
      <c r="B1635" t="s">
        <v>5725</v>
      </c>
      <c r="C1635">
        <v>2</v>
      </c>
      <c r="D1635" s="87">
        <v>5390</v>
      </c>
      <c r="E1635" s="87">
        <v>5390</v>
      </c>
      <c r="H1635" t="s">
        <v>2926</v>
      </c>
      <c r="L1635" t="s">
        <v>128</v>
      </c>
    </row>
    <row r="1636" spans="1:13" hidden="1" x14ac:dyDescent="0.45">
      <c r="A1636" s="195">
        <v>45510</v>
      </c>
      <c r="B1636" t="s">
        <v>5726</v>
      </c>
      <c r="C1636">
        <v>2</v>
      </c>
      <c r="D1636" s="87">
        <v>6292</v>
      </c>
      <c r="E1636" s="87">
        <v>6292</v>
      </c>
      <c r="H1636" t="s">
        <v>2926</v>
      </c>
      <c r="L1636" t="s">
        <v>128</v>
      </c>
    </row>
    <row r="1637" spans="1:13" hidden="1" x14ac:dyDescent="0.45">
      <c r="A1637" s="195">
        <v>45510</v>
      </c>
      <c r="B1637" t="s">
        <v>5727</v>
      </c>
      <c r="C1637">
        <v>2</v>
      </c>
      <c r="D1637" s="87">
        <v>1000</v>
      </c>
      <c r="E1637" s="87">
        <v>1000</v>
      </c>
      <c r="H1637" t="s">
        <v>5728</v>
      </c>
      <c r="L1637" t="s">
        <v>128</v>
      </c>
    </row>
    <row r="1638" spans="1:13" hidden="1" x14ac:dyDescent="0.45">
      <c r="A1638" s="195">
        <v>45510</v>
      </c>
      <c r="B1638" t="s">
        <v>5729</v>
      </c>
      <c r="C1638">
        <v>2</v>
      </c>
      <c r="D1638">
        <v>500</v>
      </c>
      <c r="E1638">
        <v>500</v>
      </c>
      <c r="H1638" t="s">
        <v>2926</v>
      </c>
      <c r="L1638" t="s">
        <v>128</v>
      </c>
    </row>
    <row r="1639" spans="1:13" hidden="1" x14ac:dyDescent="0.45">
      <c r="A1639" s="195">
        <v>45510</v>
      </c>
      <c r="B1639" t="s">
        <v>5730</v>
      </c>
      <c r="C1639">
        <v>2</v>
      </c>
      <c r="D1639">
        <v>500</v>
      </c>
      <c r="E1639">
        <v>500</v>
      </c>
      <c r="H1639" t="s">
        <v>2926</v>
      </c>
      <c r="L1639" t="s">
        <v>128</v>
      </c>
    </row>
    <row r="1640" spans="1:13" hidden="1" x14ac:dyDescent="0.45">
      <c r="A1640" s="195">
        <v>45511</v>
      </c>
      <c r="B1640" t="s">
        <v>5731</v>
      </c>
      <c r="C1640">
        <v>2</v>
      </c>
      <c r="D1640" s="87">
        <v>39686.5</v>
      </c>
      <c r="E1640" s="87">
        <v>39686.5</v>
      </c>
      <c r="H1640" t="s">
        <v>5732</v>
      </c>
      <c r="L1640" t="s">
        <v>173</v>
      </c>
    </row>
    <row r="1641" spans="1:13" hidden="1" x14ac:dyDescent="0.45">
      <c r="A1641" s="195">
        <v>45511</v>
      </c>
      <c r="B1641" t="s">
        <v>5733</v>
      </c>
      <c r="C1641">
        <v>4</v>
      </c>
      <c r="D1641" s="87">
        <v>12380</v>
      </c>
      <c r="E1641" s="87">
        <v>12380</v>
      </c>
      <c r="G1641" t="s">
        <v>5734</v>
      </c>
      <c r="H1641" t="s">
        <v>5735</v>
      </c>
      <c r="I1641" t="s">
        <v>5736</v>
      </c>
      <c r="J1641" t="s">
        <v>5737</v>
      </c>
      <c r="L1641" t="s">
        <v>128</v>
      </c>
    </row>
    <row r="1642" spans="1:13" hidden="1" x14ac:dyDescent="0.45">
      <c r="A1642" s="195">
        <v>45511</v>
      </c>
      <c r="B1642" t="s">
        <v>5738</v>
      </c>
      <c r="C1642">
        <v>4</v>
      </c>
      <c r="D1642">
        <v>649.6</v>
      </c>
      <c r="E1642">
        <v>649.6</v>
      </c>
      <c r="G1642" t="s">
        <v>5739</v>
      </c>
      <c r="H1642" t="s">
        <v>5740</v>
      </c>
      <c r="L1642" t="s">
        <v>128</v>
      </c>
    </row>
    <row r="1643" spans="1:13" hidden="1" x14ac:dyDescent="0.45">
      <c r="A1643" s="195">
        <v>45511</v>
      </c>
      <c r="B1643" t="s">
        <v>5741</v>
      </c>
      <c r="C1643">
        <v>2</v>
      </c>
      <c r="D1643">
        <v>700</v>
      </c>
      <c r="E1643">
        <v>700</v>
      </c>
      <c r="F1643" t="s">
        <v>5742</v>
      </c>
      <c r="H1643" t="s">
        <v>517</v>
      </c>
      <c r="K1643" t="s">
        <v>688</v>
      </c>
      <c r="L1643" t="s">
        <v>128</v>
      </c>
      <c r="M1643">
        <v>195</v>
      </c>
    </row>
    <row r="1644" spans="1:13" hidden="1" x14ac:dyDescent="0.45">
      <c r="A1644" s="195">
        <v>45511</v>
      </c>
      <c r="B1644" t="s">
        <v>5743</v>
      </c>
      <c r="C1644">
        <v>4</v>
      </c>
      <c r="D1644" s="87">
        <v>5823.2</v>
      </c>
      <c r="E1644" s="87">
        <v>5823.2</v>
      </c>
      <c r="F1644" t="s">
        <v>5744</v>
      </c>
      <c r="G1644" t="s">
        <v>5745</v>
      </c>
      <c r="H1644" t="s">
        <v>5746</v>
      </c>
      <c r="K1644" t="s">
        <v>2155</v>
      </c>
      <c r="L1644" t="s">
        <v>128</v>
      </c>
      <c r="M1644">
        <v>331</v>
      </c>
    </row>
    <row r="1645" spans="1:13" hidden="1" x14ac:dyDescent="0.45">
      <c r="A1645" s="195">
        <v>45511</v>
      </c>
      <c r="B1645" t="s">
        <v>5747</v>
      </c>
      <c r="C1645">
        <v>5</v>
      </c>
      <c r="D1645" s="87">
        <v>79373</v>
      </c>
      <c r="E1645" s="87">
        <v>79373</v>
      </c>
      <c r="F1645" t="s">
        <v>5748</v>
      </c>
      <c r="G1645" t="s">
        <v>5749</v>
      </c>
      <c r="H1645" t="s">
        <v>5750</v>
      </c>
      <c r="I1645" t="s">
        <v>5751</v>
      </c>
      <c r="K1645" t="s">
        <v>5629</v>
      </c>
      <c r="L1645" t="s">
        <v>128</v>
      </c>
      <c r="M1645">
        <v>744</v>
      </c>
    </row>
    <row r="1646" spans="1:13" hidden="1" x14ac:dyDescent="0.45">
      <c r="A1646" s="195">
        <v>45511</v>
      </c>
      <c r="B1646" t="s">
        <v>5752</v>
      </c>
      <c r="C1646">
        <v>2</v>
      </c>
      <c r="D1646">
        <v>188.51</v>
      </c>
      <c r="E1646">
        <v>188.51</v>
      </c>
      <c r="F1646" t="s">
        <v>5753</v>
      </c>
      <c r="H1646" t="s">
        <v>5754</v>
      </c>
      <c r="K1646" t="s">
        <v>234</v>
      </c>
      <c r="L1646" t="s">
        <v>128</v>
      </c>
      <c r="M1646">
        <v>89</v>
      </c>
    </row>
    <row r="1647" spans="1:13" hidden="1" x14ac:dyDescent="0.45">
      <c r="A1647" s="195">
        <v>45511</v>
      </c>
      <c r="B1647" t="s">
        <v>5755</v>
      </c>
      <c r="C1647">
        <v>4</v>
      </c>
      <c r="D1647" s="87">
        <v>2500</v>
      </c>
      <c r="E1647" s="87">
        <v>2500</v>
      </c>
      <c r="F1647" t="s">
        <v>5756</v>
      </c>
      <c r="G1647" t="s">
        <v>5757</v>
      </c>
      <c r="H1647" t="s">
        <v>1056</v>
      </c>
      <c r="I1647" t="s">
        <v>5398</v>
      </c>
      <c r="K1647" t="s">
        <v>1058</v>
      </c>
      <c r="L1647" t="s">
        <v>128</v>
      </c>
      <c r="M1647">
        <v>1233</v>
      </c>
    </row>
    <row r="1648" spans="1:13" hidden="1" x14ac:dyDescent="0.45">
      <c r="A1648" s="195">
        <v>45511</v>
      </c>
      <c r="B1648" t="s">
        <v>5758</v>
      </c>
      <c r="C1648">
        <v>4</v>
      </c>
      <c r="D1648" s="87">
        <v>6960</v>
      </c>
      <c r="E1648" s="87">
        <v>6960</v>
      </c>
      <c r="F1648" t="s">
        <v>5759</v>
      </c>
      <c r="G1648" t="s">
        <v>5760</v>
      </c>
      <c r="H1648" t="s">
        <v>5761</v>
      </c>
      <c r="I1648" t="s">
        <v>5762</v>
      </c>
      <c r="K1648" t="s">
        <v>1777</v>
      </c>
      <c r="L1648" t="s">
        <v>128</v>
      </c>
      <c r="M1648">
        <v>291</v>
      </c>
    </row>
    <row r="1649" spans="1:13" hidden="1" x14ac:dyDescent="0.45">
      <c r="A1649" s="195">
        <v>45511</v>
      </c>
      <c r="B1649" t="s">
        <v>5763</v>
      </c>
      <c r="C1649">
        <v>4</v>
      </c>
      <c r="D1649" s="87">
        <v>4000</v>
      </c>
      <c r="E1649" s="87">
        <v>4000</v>
      </c>
      <c r="F1649" t="s">
        <v>5764</v>
      </c>
      <c r="G1649" t="s">
        <v>5765</v>
      </c>
      <c r="H1649" t="s">
        <v>3390</v>
      </c>
      <c r="I1649" t="s">
        <v>5766</v>
      </c>
      <c r="K1649" t="s">
        <v>2007</v>
      </c>
      <c r="L1649" t="s">
        <v>128</v>
      </c>
      <c r="M1649">
        <v>418</v>
      </c>
    </row>
    <row r="1650" spans="1:13" hidden="1" x14ac:dyDescent="0.45">
      <c r="A1650" s="195">
        <v>45511</v>
      </c>
      <c r="B1650" t="s">
        <v>5767</v>
      </c>
      <c r="C1650">
        <v>4</v>
      </c>
      <c r="D1650" s="87">
        <v>301168</v>
      </c>
      <c r="E1650" s="87">
        <v>301168</v>
      </c>
      <c r="F1650" t="s">
        <v>5768</v>
      </c>
      <c r="H1650" t="s">
        <v>5769</v>
      </c>
      <c r="I1650" t="s">
        <v>1919</v>
      </c>
      <c r="L1650" t="s">
        <v>128</v>
      </c>
    </row>
    <row r="1651" spans="1:13" hidden="1" x14ac:dyDescent="0.45">
      <c r="A1651" s="195">
        <v>45511</v>
      </c>
      <c r="B1651" t="s">
        <v>5770</v>
      </c>
      <c r="C1651">
        <v>5</v>
      </c>
      <c r="D1651" s="87">
        <v>12631.75</v>
      </c>
      <c r="E1651" s="87">
        <v>12631.75</v>
      </c>
      <c r="F1651" t="s">
        <v>5771</v>
      </c>
      <c r="H1651" t="s">
        <v>5772</v>
      </c>
      <c r="I1651" t="s">
        <v>203</v>
      </c>
      <c r="J1651" t="s">
        <v>752</v>
      </c>
      <c r="L1651" t="s">
        <v>128</v>
      </c>
    </row>
    <row r="1652" spans="1:13" hidden="1" x14ac:dyDescent="0.45">
      <c r="A1652" s="195">
        <v>45512</v>
      </c>
      <c r="B1652" t="s">
        <v>5773</v>
      </c>
      <c r="C1652">
        <v>2</v>
      </c>
      <c r="D1652" s="87">
        <v>23014.400000000001</v>
      </c>
      <c r="E1652" s="87">
        <v>23014.400000000001</v>
      </c>
      <c r="H1652" t="s">
        <v>5774</v>
      </c>
      <c r="L1652" t="s">
        <v>173</v>
      </c>
    </row>
    <row r="1653" spans="1:13" hidden="1" x14ac:dyDescent="0.45">
      <c r="A1653" s="195">
        <v>45512</v>
      </c>
      <c r="B1653" t="s">
        <v>5775</v>
      </c>
      <c r="C1653">
        <v>4</v>
      </c>
      <c r="D1653" s="87">
        <v>4000</v>
      </c>
      <c r="E1653" s="87">
        <v>4000</v>
      </c>
      <c r="F1653" t="s">
        <v>5776</v>
      </c>
      <c r="G1653">
        <v>800000007</v>
      </c>
      <c r="H1653" t="s">
        <v>5777</v>
      </c>
      <c r="I1653" t="s">
        <v>5778</v>
      </c>
      <c r="K1653" t="s">
        <v>5779</v>
      </c>
      <c r="L1653" t="s">
        <v>128</v>
      </c>
      <c r="M1653">
        <v>1078</v>
      </c>
    </row>
    <row r="1654" spans="1:13" hidden="1" x14ac:dyDescent="0.45">
      <c r="A1654" s="195">
        <v>45512</v>
      </c>
      <c r="B1654" t="s">
        <v>5780</v>
      </c>
      <c r="C1654">
        <v>4</v>
      </c>
      <c r="D1654" s="87">
        <v>5000</v>
      </c>
      <c r="E1654" s="87">
        <v>5000</v>
      </c>
      <c r="F1654" t="s">
        <v>5781</v>
      </c>
      <c r="G1654" t="s">
        <v>5782</v>
      </c>
      <c r="H1654" t="s">
        <v>4578</v>
      </c>
      <c r="K1654" t="s">
        <v>1655</v>
      </c>
      <c r="L1654" t="s">
        <v>128</v>
      </c>
      <c r="M1654">
        <v>749</v>
      </c>
    </row>
    <row r="1655" spans="1:13" hidden="1" x14ac:dyDescent="0.45">
      <c r="A1655" s="195">
        <v>45512</v>
      </c>
      <c r="B1655" t="s">
        <v>5783</v>
      </c>
      <c r="C1655">
        <v>4</v>
      </c>
      <c r="D1655" s="87">
        <v>12009.2</v>
      </c>
      <c r="E1655" s="87">
        <v>12009.2</v>
      </c>
      <c r="F1655" t="s">
        <v>5784</v>
      </c>
      <c r="G1655" t="s">
        <v>5785</v>
      </c>
      <c r="H1655" t="s">
        <v>5786</v>
      </c>
      <c r="I1655" t="s">
        <v>5787</v>
      </c>
      <c r="K1655" t="s">
        <v>4680</v>
      </c>
      <c r="L1655" t="s">
        <v>128</v>
      </c>
      <c r="M1655">
        <v>860</v>
      </c>
    </row>
    <row r="1656" spans="1:13" hidden="1" x14ac:dyDescent="0.45">
      <c r="A1656" s="195">
        <v>45512</v>
      </c>
      <c r="B1656" t="s">
        <v>5788</v>
      </c>
      <c r="C1656">
        <v>4</v>
      </c>
      <c r="D1656" s="87">
        <v>32781.599999999999</v>
      </c>
      <c r="E1656" s="87">
        <v>32781.599999999999</v>
      </c>
      <c r="F1656" t="s">
        <v>5789</v>
      </c>
      <c r="G1656" t="s">
        <v>5790</v>
      </c>
      <c r="H1656" t="s">
        <v>5791</v>
      </c>
      <c r="I1656" t="s">
        <v>5792</v>
      </c>
      <c r="K1656" t="s">
        <v>5793</v>
      </c>
      <c r="L1656" t="s">
        <v>128</v>
      </c>
      <c r="M1656">
        <v>1227</v>
      </c>
    </row>
    <row r="1657" spans="1:13" hidden="1" x14ac:dyDescent="0.45">
      <c r="A1657" s="195">
        <v>45512</v>
      </c>
      <c r="B1657" t="s">
        <v>5794</v>
      </c>
      <c r="C1657">
        <v>4</v>
      </c>
      <c r="D1657" s="87">
        <v>46028.800000000003</v>
      </c>
      <c r="E1657" s="87">
        <v>46028.800000000003</v>
      </c>
      <c r="F1657" t="s">
        <v>5795</v>
      </c>
      <c r="G1657" t="s">
        <v>5796</v>
      </c>
      <c r="H1657" t="s">
        <v>5797</v>
      </c>
      <c r="I1657" t="s">
        <v>5798</v>
      </c>
      <c r="K1657" t="s">
        <v>5799</v>
      </c>
      <c r="L1657" t="s">
        <v>128</v>
      </c>
      <c r="M1657">
        <v>137</v>
      </c>
    </row>
    <row r="1658" spans="1:13" hidden="1" x14ac:dyDescent="0.45">
      <c r="A1658" s="195">
        <v>45513</v>
      </c>
      <c r="B1658" t="s">
        <v>5800</v>
      </c>
      <c r="C1658">
        <v>4</v>
      </c>
      <c r="D1658" s="87">
        <v>-78845.399999999994</v>
      </c>
      <c r="E1658" s="87">
        <v>-78845.399999999994</v>
      </c>
      <c r="G1658" t="s">
        <v>5801</v>
      </c>
      <c r="H1658" t="s">
        <v>5802</v>
      </c>
      <c r="I1658" t="s">
        <v>5803</v>
      </c>
      <c r="J1658" t="s">
        <v>5804</v>
      </c>
      <c r="L1658" t="s">
        <v>128</v>
      </c>
    </row>
    <row r="1659" spans="1:13" hidden="1" x14ac:dyDescent="0.45">
      <c r="A1659" s="195">
        <v>45513</v>
      </c>
      <c r="B1659" t="s">
        <v>5805</v>
      </c>
      <c r="C1659">
        <v>4</v>
      </c>
      <c r="D1659" s="87">
        <v>3000</v>
      </c>
      <c r="E1659" s="87">
        <v>3000</v>
      </c>
      <c r="F1659" t="s">
        <v>5806</v>
      </c>
      <c r="G1659" t="s">
        <v>5807</v>
      </c>
      <c r="H1659" t="s">
        <v>2600</v>
      </c>
      <c r="K1659" t="s">
        <v>5808</v>
      </c>
      <c r="L1659" t="s">
        <v>128</v>
      </c>
      <c r="M1659">
        <v>968</v>
      </c>
    </row>
    <row r="1660" spans="1:13" hidden="1" x14ac:dyDescent="0.45">
      <c r="A1660" s="195">
        <v>45516</v>
      </c>
      <c r="B1660" t="s">
        <v>5809</v>
      </c>
      <c r="C1660">
        <v>5</v>
      </c>
      <c r="D1660" s="87">
        <v>2110.7399999999998</v>
      </c>
      <c r="E1660" s="87">
        <v>2110.7399999999998</v>
      </c>
      <c r="G1660" t="s">
        <v>5810</v>
      </c>
      <c r="H1660" t="s">
        <v>5256</v>
      </c>
      <c r="L1660" t="s">
        <v>128</v>
      </c>
    </row>
    <row r="1661" spans="1:13" hidden="1" x14ac:dyDescent="0.45">
      <c r="A1661" s="195">
        <v>45516</v>
      </c>
      <c r="B1661" t="s">
        <v>5811</v>
      </c>
      <c r="C1661">
        <v>2</v>
      </c>
      <c r="D1661" s="87">
        <v>25529.599999999999</v>
      </c>
      <c r="E1661" s="87">
        <v>25529.599999999999</v>
      </c>
      <c r="F1661" t="s">
        <v>5812</v>
      </c>
      <c r="H1661" t="s">
        <v>5813</v>
      </c>
      <c r="I1661" t="s">
        <v>1627</v>
      </c>
      <c r="K1661" t="s">
        <v>273</v>
      </c>
      <c r="L1661" t="s">
        <v>128</v>
      </c>
      <c r="M1661">
        <v>90</v>
      </c>
    </row>
    <row r="1662" spans="1:13" hidden="1" x14ac:dyDescent="0.45">
      <c r="A1662" s="195">
        <v>45516</v>
      </c>
      <c r="B1662" t="s">
        <v>5814</v>
      </c>
      <c r="C1662">
        <v>2</v>
      </c>
      <c r="D1662" s="87">
        <v>1004.71</v>
      </c>
      <c r="E1662" s="87">
        <v>1004.71</v>
      </c>
      <c r="F1662" t="s">
        <v>5815</v>
      </c>
      <c r="H1662" t="s">
        <v>5816</v>
      </c>
      <c r="I1662" t="s">
        <v>1627</v>
      </c>
      <c r="K1662" t="s">
        <v>273</v>
      </c>
      <c r="L1662" t="s">
        <v>128</v>
      </c>
      <c r="M1662">
        <v>90</v>
      </c>
    </row>
    <row r="1663" spans="1:13" hidden="1" x14ac:dyDescent="0.45">
      <c r="A1663" s="195">
        <v>45516</v>
      </c>
      <c r="B1663" t="s">
        <v>5817</v>
      </c>
      <c r="C1663">
        <v>4</v>
      </c>
      <c r="D1663" s="87">
        <v>6000</v>
      </c>
      <c r="E1663" s="87">
        <v>6000</v>
      </c>
      <c r="F1663" t="s">
        <v>5818</v>
      </c>
      <c r="G1663" t="s">
        <v>5819</v>
      </c>
      <c r="H1663" t="s">
        <v>2600</v>
      </c>
      <c r="K1663" t="s">
        <v>5820</v>
      </c>
      <c r="L1663" t="s">
        <v>128</v>
      </c>
      <c r="M1663">
        <v>449</v>
      </c>
    </row>
    <row r="1664" spans="1:13" hidden="1" x14ac:dyDescent="0.45">
      <c r="A1664" s="195">
        <v>45516</v>
      </c>
      <c r="B1664" t="s">
        <v>5821</v>
      </c>
      <c r="C1664">
        <v>1</v>
      </c>
      <c r="D1664">
        <v>0</v>
      </c>
      <c r="E1664">
        <v>0</v>
      </c>
      <c r="F1664" t="s">
        <v>5822</v>
      </c>
      <c r="H1664" t="s">
        <v>397</v>
      </c>
      <c r="K1664" t="s">
        <v>398</v>
      </c>
      <c r="L1664" t="s">
        <v>128</v>
      </c>
      <c r="M1664">
        <v>706</v>
      </c>
    </row>
    <row r="1665" spans="1:13" hidden="1" x14ac:dyDescent="0.45">
      <c r="A1665" s="195">
        <v>45516</v>
      </c>
      <c r="B1665" t="s">
        <v>5823</v>
      </c>
      <c r="C1665">
        <v>4</v>
      </c>
      <c r="D1665" s="87">
        <v>4000</v>
      </c>
      <c r="E1665" s="87">
        <v>4000</v>
      </c>
      <c r="F1665" t="s">
        <v>5824</v>
      </c>
      <c r="G1665" t="s">
        <v>5825</v>
      </c>
      <c r="H1665" t="s">
        <v>2600</v>
      </c>
      <c r="K1665" t="s">
        <v>2219</v>
      </c>
      <c r="L1665" t="s">
        <v>128</v>
      </c>
      <c r="M1665">
        <v>1473</v>
      </c>
    </row>
    <row r="1666" spans="1:13" hidden="1" x14ac:dyDescent="0.45">
      <c r="A1666" s="195">
        <v>45516</v>
      </c>
      <c r="B1666" t="s">
        <v>5826</v>
      </c>
      <c r="C1666">
        <v>4</v>
      </c>
      <c r="D1666" s="87">
        <v>4000</v>
      </c>
      <c r="E1666" s="87">
        <v>4000</v>
      </c>
      <c r="F1666" t="s">
        <v>5827</v>
      </c>
      <c r="G1666" t="s">
        <v>5828</v>
      </c>
      <c r="H1666" t="s">
        <v>2600</v>
      </c>
      <c r="K1666" t="s">
        <v>1663</v>
      </c>
      <c r="L1666" t="s">
        <v>128</v>
      </c>
      <c r="M1666">
        <v>274</v>
      </c>
    </row>
    <row r="1667" spans="1:13" hidden="1" x14ac:dyDescent="0.45">
      <c r="A1667" s="195">
        <v>45516</v>
      </c>
      <c r="B1667" t="s">
        <v>5829</v>
      </c>
      <c r="C1667">
        <v>4</v>
      </c>
      <c r="D1667" s="87">
        <v>6000</v>
      </c>
      <c r="E1667" s="87">
        <v>6000</v>
      </c>
      <c r="F1667" t="s">
        <v>5830</v>
      </c>
      <c r="G1667" t="s">
        <v>5831</v>
      </c>
      <c r="H1667" t="s">
        <v>882</v>
      </c>
      <c r="K1667" t="s">
        <v>1667</v>
      </c>
      <c r="L1667" t="s">
        <v>128</v>
      </c>
      <c r="M1667">
        <v>186</v>
      </c>
    </row>
    <row r="1668" spans="1:13" hidden="1" x14ac:dyDescent="0.45">
      <c r="A1668" s="195">
        <v>45516</v>
      </c>
      <c r="B1668" t="s">
        <v>5832</v>
      </c>
      <c r="C1668">
        <v>4</v>
      </c>
      <c r="D1668" s="87">
        <v>6000</v>
      </c>
      <c r="E1668" s="87">
        <v>6000</v>
      </c>
      <c r="F1668" t="s">
        <v>5833</v>
      </c>
      <c r="G1668" t="s">
        <v>5834</v>
      </c>
      <c r="H1668" t="s">
        <v>5835</v>
      </c>
      <c r="K1668" t="s">
        <v>901</v>
      </c>
      <c r="L1668" t="s">
        <v>128</v>
      </c>
      <c r="M1668">
        <v>134</v>
      </c>
    </row>
    <row r="1669" spans="1:13" hidden="1" x14ac:dyDescent="0.45">
      <c r="A1669" s="195">
        <v>45516</v>
      </c>
      <c r="B1669" t="s">
        <v>5836</v>
      </c>
      <c r="C1669">
        <v>4</v>
      </c>
      <c r="D1669" s="87">
        <v>14750</v>
      </c>
      <c r="E1669" s="87">
        <v>14750</v>
      </c>
      <c r="F1669" t="s">
        <v>5837</v>
      </c>
      <c r="G1669" t="s">
        <v>5838</v>
      </c>
      <c r="H1669" t="s">
        <v>5839</v>
      </c>
      <c r="I1669" t="s">
        <v>5840</v>
      </c>
      <c r="K1669" t="s">
        <v>901</v>
      </c>
      <c r="L1669" t="s">
        <v>128</v>
      </c>
      <c r="M1669">
        <v>134</v>
      </c>
    </row>
    <row r="1670" spans="1:13" hidden="1" x14ac:dyDescent="0.45">
      <c r="A1670" s="195">
        <v>45517</v>
      </c>
      <c r="B1670" t="s">
        <v>5841</v>
      </c>
      <c r="C1670">
        <v>2</v>
      </c>
      <c r="D1670" s="87">
        <v>1000</v>
      </c>
      <c r="E1670" s="87">
        <v>1000</v>
      </c>
      <c r="H1670" t="s">
        <v>5842</v>
      </c>
      <c r="L1670" t="s">
        <v>128</v>
      </c>
    </row>
    <row r="1671" spans="1:13" hidden="1" x14ac:dyDescent="0.45">
      <c r="A1671" s="195">
        <v>45517</v>
      </c>
      <c r="B1671" t="s">
        <v>5843</v>
      </c>
      <c r="C1671">
        <v>4</v>
      </c>
      <c r="D1671" s="87">
        <v>-56842.02</v>
      </c>
      <c r="E1671" s="87">
        <v>-56842.02</v>
      </c>
      <c r="G1671" t="s">
        <v>5844</v>
      </c>
      <c r="H1671" t="s">
        <v>5845</v>
      </c>
      <c r="I1671" t="s">
        <v>5846</v>
      </c>
      <c r="J1671" t="s">
        <v>5804</v>
      </c>
      <c r="L1671" t="s">
        <v>128</v>
      </c>
    </row>
    <row r="1672" spans="1:13" hidden="1" x14ac:dyDescent="0.45">
      <c r="A1672" s="195">
        <v>45517</v>
      </c>
      <c r="B1672" t="s">
        <v>5847</v>
      </c>
      <c r="C1672">
        <v>4</v>
      </c>
      <c r="D1672" s="87">
        <v>-56842.02</v>
      </c>
      <c r="E1672" s="87">
        <v>-56842.02</v>
      </c>
      <c r="G1672" t="s">
        <v>5844</v>
      </c>
      <c r="H1672" t="s">
        <v>5848</v>
      </c>
      <c r="I1672" t="s">
        <v>5846</v>
      </c>
      <c r="J1672" t="s">
        <v>5804</v>
      </c>
      <c r="L1672" t="s">
        <v>128</v>
      </c>
    </row>
    <row r="1673" spans="1:13" hidden="1" x14ac:dyDescent="0.45">
      <c r="A1673" s="195">
        <v>45517</v>
      </c>
      <c r="B1673" t="s">
        <v>5849</v>
      </c>
      <c r="C1673">
        <v>4</v>
      </c>
      <c r="D1673" s="87">
        <v>-56842.02</v>
      </c>
      <c r="E1673" s="87">
        <v>-56842.02</v>
      </c>
      <c r="G1673" t="s">
        <v>5844</v>
      </c>
      <c r="H1673" t="s">
        <v>5850</v>
      </c>
      <c r="I1673" t="s">
        <v>5846</v>
      </c>
      <c r="J1673" t="s">
        <v>5804</v>
      </c>
      <c r="L1673" t="s">
        <v>128</v>
      </c>
    </row>
    <row r="1674" spans="1:13" hidden="1" x14ac:dyDescent="0.45">
      <c r="A1674" s="195">
        <v>45517</v>
      </c>
      <c r="B1674" t="s">
        <v>5851</v>
      </c>
      <c r="C1674">
        <v>2</v>
      </c>
      <c r="D1674" s="87">
        <v>18091</v>
      </c>
      <c r="E1674" s="87">
        <v>18091</v>
      </c>
      <c r="H1674" t="s">
        <v>5852</v>
      </c>
      <c r="L1674" t="s">
        <v>128</v>
      </c>
    </row>
    <row r="1675" spans="1:13" hidden="1" x14ac:dyDescent="0.45">
      <c r="A1675" s="195">
        <v>45517</v>
      </c>
      <c r="B1675" t="s">
        <v>5853</v>
      </c>
      <c r="C1675">
        <v>2</v>
      </c>
      <c r="D1675">
        <v>323.27999999999997</v>
      </c>
      <c r="E1675">
        <v>323.27999999999997</v>
      </c>
      <c r="H1675" t="s">
        <v>5854</v>
      </c>
      <c r="L1675" t="s">
        <v>128</v>
      </c>
    </row>
    <row r="1676" spans="1:13" hidden="1" x14ac:dyDescent="0.45">
      <c r="A1676" s="195">
        <v>45517</v>
      </c>
      <c r="B1676" t="s">
        <v>5855</v>
      </c>
      <c r="C1676">
        <v>2</v>
      </c>
      <c r="D1676">
        <v>323.27999999999997</v>
      </c>
      <c r="E1676">
        <v>323.27999999999997</v>
      </c>
      <c r="H1676" t="s">
        <v>5856</v>
      </c>
      <c r="L1676" t="s">
        <v>128</v>
      </c>
    </row>
    <row r="1677" spans="1:13" hidden="1" x14ac:dyDescent="0.45">
      <c r="A1677" s="195">
        <v>45517</v>
      </c>
      <c r="B1677" t="s">
        <v>5857</v>
      </c>
      <c r="C1677">
        <v>2</v>
      </c>
      <c r="D1677" s="87">
        <v>4369.45</v>
      </c>
      <c r="E1677" s="87">
        <v>4369.45</v>
      </c>
      <c r="F1677" t="s">
        <v>5858</v>
      </c>
      <c r="H1677" t="s">
        <v>5160</v>
      </c>
      <c r="I1677" t="s">
        <v>203</v>
      </c>
      <c r="J1677" t="s">
        <v>752</v>
      </c>
      <c r="K1677" t="s">
        <v>273</v>
      </c>
      <c r="L1677" t="s">
        <v>128</v>
      </c>
      <c r="M1677">
        <v>90</v>
      </c>
    </row>
    <row r="1678" spans="1:13" hidden="1" x14ac:dyDescent="0.45">
      <c r="A1678" s="195">
        <v>45517</v>
      </c>
      <c r="B1678" t="s">
        <v>5859</v>
      </c>
      <c r="C1678">
        <v>2</v>
      </c>
      <c r="D1678" s="87">
        <v>332525.26</v>
      </c>
      <c r="E1678" s="87">
        <v>332525.26</v>
      </c>
      <c r="F1678" t="s">
        <v>5860</v>
      </c>
      <c r="H1678" t="s">
        <v>5160</v>
      </c>
      <c r="I1678" t="s">
        <v>1817</v>
      </c>
      <c r="K1678" t="s">
        <v>273</v>
      </c>
      <c r="L1678" t="s">
        <v>128</v>
      </c>
      <c r="M1678">
        <v>90</v>
      </c>
    </row>
    <row r="1679" spans="1:13" hidden="1" x14ac:dyDescent="0.45">
      <c r="A1679" s="195">
        <v>45517</v>
      </c>
      <c r="B1679" t="s">
        <v>5861</v>
      </c>
      <c r="C1679">
        <v>2</v>
      </c>
      <c r="D1679" s="87">
        <v>1992.92</v>
      </c>
      <c r="E1679" s="87">
        <v>1992.92</v>
      </c>
      <c r="F1679" t="s">
        <v>5862</v>
      </c>
      <c r="H1679" t="s">
        <v>5160</v>
      </c>
      <c r="I1679" t="s">
        <v>2632</v>
      </c>
      <c r="K1679" t="s">
        <v>273</v>
      </c>
      <c r="L1679" t="s">
        <v>128</v>
      </c>
      <c r="M1679">
        <v>90</v>
      </c>
    </row>
    <row r="1680" spans="1:13" hidden="1" x14ac:dyDescent="0.45">
      <c r="A1680" s="195">
        <v>45517</v>
      </c>
      <c r="B1680" t="s">
        <v>5863</v>
      </c>
      <c r="C1680">
        <v>2</v>
      </c>
      <c r="D1680" s="87">
        <v>11428.58</v>
      </c>
      <c r="E1680" s="87">
        <v>11428.58</v>
      </c>
      <c r="F1680" t="s">
        <v>5864</v>
      </c>
      <c r="H1680" t="s">
        <v>5160</v>
      </c>
      <c r="I1680" t="s">
        <v>821</v>
      </c>
      <c r="J1680" t="s">
        <v>822</v>
      </c>
      <c r="K1680" t="s">
        <v>273</v>
      </c>
      <c r="L1680" t="s">
        <v>128</v>
      </c>
      <c r="M1680">
        <v>90</v>
      </c>
    </row>
    <row r="1681" spans="1:13" hidden="1" x14ac:dyDescent="0.45">
      <c r="A1681" s="195">
        <v>45517</v>
      </c>
      <c r="B1681" t="s">
        <v>5865</v>
      </c>
      <c r="C1681">
        <v>2</v>
      </c>
      <c r="D1681" s="87">
        <v>82111.42</v>
      </c>
      <c r="E1681" s="87">
        <v>82111.42</v>
      </c>
      <c r="F1681" t="s">
        <v>5866</v>
      </c>
      <c r="H1681" t="s">
        <v>5160</v>
      </c>
      <c r="I1681" t="s">
        <v>194</v>
      </c>
      <c r="J1681" t="s">
        <v>195</v>
      </c>
      <c r="K1681" t="s">
        <v>273</v>
      </c>
      <c r="L1681" t="s">
        <v>128</v>
      </c>
      <c r="M1681">
        <v>90</v>
      </c>
    </row>
    <row r="1682" spans="1:13" hidden="1" x14ac:dyDescent="0.45">
      <c r="A1682" s="195">
        <v>45517</v>
      </c>
      <c r="B1682" t="s">
        <v>5867</v>
      </c>
      <c r="C1682">
        <v>2</v>
      </c>
      <c r="D1682">
        <v>323.27999999999997</v>
      </c>
      <c r="E1682">
        <v>323.27999999999997</v>
      </c>
      <c r="F1682" t="s">
        <v>5868</v>
      </c>
      <c r="H1682" t="s">
        <v>5869</v>
      </c>
      <c r="K1682" t="s">
        <v>5870</v>
      </c>
      <c r="L1682" t="s">
        <v>128</v>
      </c>
      <c r="M1682">
        <v>824</v>
      </c>
    </row>
    <row r="1683" spans="1:13" hidden="1" x14ac:dyDescent="0.45">
      <c r="A1683" s="195">
        <v>45517</v>
      </c>
      <c r="B1683" t="s">
        <v>5871</v>
      </c>
      <c r="C1683">
        <v>3</v>
      </c>
      <c r="D1683" s="87">
        <v>88333</v>
      </c>
      <c r="E1683" s="87">
        <v>88333</v>
      </c>
      <c r="F1683" t="s">
        <v>5872</v>
      </c>
      <c r="H1683" t="s">
        <v>5873</v>
      </c>
      <c r="K1683" t="s">
        <v>854</v>
      </c>
      <c r="L1683" t="s">
        <v>128</v>
      </c>
      <c r="M1683">
        <v>3</v>
      </c>
    </row>
    <row r="1684" spans="1:13" hidden="1" x14ac:dyDescent="0.45">
      <c r="A1684" s="195">
        <v>45517</v>
      </c>
      <c r="B1684" t="s">
        <v>5874</v>
      </c>
      <c r="C1684">
        <v>4</v>
      </c>
      <c r="D1684" s="87">
        <v>68158</v>
      </c>
      <c r="E1684" s="87">
        <v>68158</v>
      </c>
      <c r="F1684" t="s">
        <v>5875</v>
      </c>
      <c r="G1684" t="s">
        <v>5876</v>
      </c>
      <c r="H1684" t="s">
        <v>5877</v>
      </c>
      <c r="K1684" t="s">
        <v>424</v>
      </c>
      <c r="L1684" t="s">
        <v>128</v>
      </c>
      <c r="M1684">
        <v>112</v>
      </c>
    </row>
    <row r="1685" spans="1:13" hidden="1" x14ac:dyDescent="0.45">
      <c r="A1685" s="195">
        <v>45517</v>
      </c>
      <c r="B1685" t="s">
        <v>5878</v>
      </c>
      <c r="C1685">
        <v>4</v>
      </c>
      <c r="D1685" s="87">
        <v>2913</v>
      </c>
      <c r="E1685" s="87">
        <v>2913</v>
      </c>
      <c r="F1685" t="s">
        <v>5879</v>
      </c>
      <c r="H1685" t="s">
        <v>5880</v>
      </c>
      <c r="K1685" t="s">
        <v>854</v>
      </c>
      <c r="L1685" t="s">
        <v>128</v>
      </c>
      <c r="M1685">
        <v>3</v>
      </c>
    </row>
    <row r="1686" spans="1:13" hidden="1" x14ac:dyDescent="0.45">
      <c r="A1686" s="195">
        <v>45517</v>
      </c>
      <c r="B1686" t="s">
        <v>5881</v>
      </c>
      <c r="C1686">
        <v>4</v>
      </c>
      <c r="D1686" s="87">
        <v>71565.78</v>
      </c>
      <c r="E1686" s="87">
        <v>71565.78</v>
      </c>
      <c r="F1686" t="s">
        <v>5882</v>
      </c>
      <c r="G1686" t="s">
        <v>5883</v>
      </c>
      <c r="H1686" t="s">
        <v>5884</v>
      </c>
      <c r="K1686" t="s">
        <v>673</v>
      </c>
      <c r="L1686" t="s">
        <v>128</v>
      </c>
      <c r="M1686">
        <v>1392</v>
      </c>
    </row>
    <row r="1687" spans="1:13" hidden="1" x14ac:dyDescent="0.45">
      <c r="A1687" s="195">
        <v>45517</v>
      </c>
      <c r="B1687" t="s">
        <v>5885</v>
      </c>
      <c r="C1687">
        <v>4</v>
      </c>
      <c r="D1687" s="87">
        <v>9740</v>
      </c>
      <c r="E1687" s="87">
        <v>9740</v>
      </c>
      <c r="H1687" t="s">
        <v>5886</v>
      </c>
      <c r="L1687" t="s">
        <v>128</v>
      </c>
    </row>
    <row r="1688" spans="1:13" hidden="1" x14ac:dyDescent="0.45">
      <c r="A1688" s="195">
        <v>45518</v>
      </c>
      <c r="B1688" t="s">
        <v>5887</v>
      </c>
      <c r="C1688">
        <v>2</v>
      </c>
      <c r="D1688" s="87">
        <v>15000</v>
      </c>
      <c r="E1688" s="87">
        <v>15000</v>
      </c>
      <c r="F1688" t="s">
        <v>5888</v>
      </c>
      <c r="H1688" t="s">
        <v>5356</v>
      </c>
      <c r="I1688" t="s">
        <v>5889</v>
      </c>
      <c r="L1688" t="s">
        <v>128</v>
      </c>
    </row>
    <row r="1689" spans="1:13" hidden="1" x14ac:dyDescent="0.45">
      <c r="A1689" s="195">
        <v>45518</v>
      </c>
      <c r="B1689" t="s">
        <v>5890</v>
      </c>
      <c r="C1689">
        <v>2</v>
      </c>
      <c r="D1689" s="87">
        <v>5000</v>
      </c>
      <c r="E1689" s="87">
        <v>5000</v>
      </c>
      <c r="F1689" t="s">
        <v>5891</v>
      </c>
      <c r="H1689" t="s">
        <v>5892</v>
      </c>
      <c r="I1689" t="s">
        <v>993</v>
      </c>
      <c r="L1689" t="s">
        <v>128</v>
      </c>
    </row>
    <row r="1690" spans="1:13" hidden="1" x14ac:dyDescent="0.45">
      <c r="A1690" s="195">
        <v>45518</v>
      </c>
      <c r="B1690" t="s">
        <v>5893</v>
      </c>
      <c r="C1690">
        <v>2</v>
      </c>
      <c r="D1690" s="87">
        <v>15000</v>
      </c>
      <c r="E1690" s="87">
        <v>15000</v>
      </c>
      <c r="H1690" t="s">
        <v>5894</v>
      </c>
      <c r="L1690" t="s">
        <v>128</v>
      </c>
    </row>
    <row r="1691" spans="1:13" hidden="1" x14ac:dyDescent="0.45">
      <c r="A1691" s="195">
        <v>45518</v>
      </c>
      <c r="B1691" t="s">
        <v>5895</v>
      </c>
      <c r="C1691">
        <v>30</v>
      </c>
      <c r="D1691" s="87">
        <v>260916.6</v>
      </c>
      <c r="E1691" s="87">
        <v>260916.6</v>
      </c>
      <c r="G1691" t="s">
        <v>5896</v>
      </c>
      <c r="H1691" t="s">
        <v>5897</v>
      </c>
      <c r="I1691" t="s">
        <v>5898</v>
      </c>
      <c r="L1691" t="s">
        <v>128</v>
      </c>
    </row>
    <row r="1692" spans="1:13" hidden="1" x14ac:dyDescent="0.45">
      <c r="A1692" s="195">
        <v>45518</v>
      </c>
      <c r="B1692" t="s">
        <v>5899</v>
      </c>
      <c r="C1692">
        <v>7</v>
      </c>
      <c r="D1692" s="87">
        <v>108326</v>
      </c>
      <c r="E1692" s="87">
        <v>108326</v>
      </c>
      <c r="F1692" t="s">
        <v>5900</v>
      </c>
      <c r="G1692">
        <v>800000003</v>
      </c>
      <c r="H1692" t="s">
        <v>5901</v>
      </c>
      <c r="I1692" t="s">
        <v>5902</v>
      </c>
      <c r="K1692" t="s">
        <v>533</v>
      </c>
      <c r="L1692" t="s">
        <v>128</v>
      </c>
      <c r="M1692">
        <v>553</v>
      </c>
    </row>
    <row r="1693" spans="1:13" hidden="1" x14ac:dyDescent="0.45">
      <c r="A1693" s="195">
        <v>45518</v>
      </c>
      <c r="B1693" t="s">
        <v>5903</v>
      </c>
      <c r="C1693">
        <v>4</v>
      </c>
      <c r="D1693" s="87">
        <v>149444</v>
      </c>
      <c r="E1693" s="87">
        <v>149444</v>
      </c>
      <c r="F1693" t="s">
        <v>5904</v>
      </c>
      <c r="G1693">
        <v>800000006</v>
      </c>
      <c r="H1693" t="s">
        <v>2881</v>
      </c>
      <c r="I1693" t="s">
        <v>3862</v>
      </c>
      <c r="K1693" t="s">
        <v>463</v>
      </c>
      <c r="L1693" t="s">
        <v>128</v>
      </c>
      <c r="M1693">
        <v>705</v>
      </c>
    </row>
    <row r="1694" spans="1:13" hidden="1" x14ac:dyDescent="0.45">
      <c r="A1694" s="195">
        <v>45518</v>
      </c>
      <c r="B1694" t="s">
        <v>5905</v>
      </c>
      <c r="C1694">
        <v>4</v>
      </c>
      <c r="D1694" s="87">
        <v>11600</v>
      </c>
      <c r="E1694" s="87">
        <v>11600</v>
      </c>
      <c r="F1694" t="s">
        <v>5906</v>
      </c>
      <c r="G1694" t="s">
        <v>5907</v>
      </c>
      <c r="H1694" t="s">
        <v>5908</v>
      </c>
      <c r="K1694" t="s">
        <v>5909</v>
      </c>
      <c r="L1694" t="s">
        <v>128</v>
      </c>
      <c r="M1694">
        <v>767</v>
      </c>
    </row>
    <row r="1695" spans="1:13" hidden="1" x14ac:dyDescent="0.45">
      <c r="A1695" s="195">
        <v>45518</v>
      </c>
      <c r="B1695" t="s">
        <v>5910</v>
      </c>
      <c r="C1695">
        <v>4</v>
      </c>
      <c r="D1695" s="87">
        <v>4000</v>
      </c>
      <c r="E1695" s="87">
        <v>4000</v>
      </c>
      <c r="F1695" t="s">
        <v>5911</v>
      </c>
      <c r="G1695" t="s">
        <v>5912</v>
      </c>
      <c r="H1695" t="s">
        <v>2600</v>
      </c>
      <c r="K1695" t="s">
        <v>2182</v>
      </c>
      <c r="L1695" t="s">
        <v>128</v>
      </c>
      <c r="M1695">
        <v>1308</v>
      </c>
    </row>
    <row r="1696" spans="1:13" hidden="1" x14ac:dyDescent="0.45">
      <c r="A1696" s="195">
        <v>45518</v>
      </c>
      <c r="B1696" t="s">
        <v>5913</v>
      </c>
      <c r="C1696">
        <v>4</v>
      </c>
      <c r="D1696" s="87">
        <v>4440</v>
      </c>
      <c r="E1696" s="87">
        <v>4440</v>
      </c>
      <c r="F1696" t="s">
        <v>5914</v>
      </c>
      <c r="G1696" t="s">
        <v>5915</v>
      </c>
      <c r="H1696" t="s">
        <v>5916</v>
      </c>
      <c r="I1696" t="s">
        <v>4323</v>
      </c>
      <c r="K1696" t="s">
        <v>463</v>
      </c>
      <c r="L1696" t="s">
        <v>128</v>
      </c>
      <c r="M1696">
        <v>705</v>
      </c>
    </row>
    <row r="1697" spans="1:13" hidden="1" x14ac:dyDescent="0.45">
      <c r="A1697" s="195">
        <v>45518</v>
      </c>
      <c r="B1697" t="s">
        <v>5917</v>
      </c>
      <c r="C1697">
        <v>4</v>
      </c>
      <c r="D1697" s="87">
        <v>25974</v>
      </c>
      <c r="E1697" s="87">
        <v>25974</v>
      </c>
      <c r="F1697" t="s">
        <v>5918</v>
      </c>
      <c r="G1697" t="s">
        <v>5919</v>
      </c>
      <c r="H1697" t="s">
        <v>5137</v>
      </c>
      <c r="K1697" t="s">
        <v>463</v>
      </c>
      <c r="L1697" t="s">
        <v>128</v>
      </c>
      <c r="M1697">
        <v>705</v>
      </c>
    </row>
    <row r="1698" spans="1:13" hidden="1" x14ac:dyDescent="0.45">
      <c r="A1698" s="195">
        <v>45518</v>
      </c>
      <c r="B1698" t="s">
        <v>5920</v>
      </c>
      <c r="C1698">
        <v>4</v>
      </c>
      <c r="D1698" s="87">
        <v>52612</v>
      </c>
      <c r="E1698" s="87">
        <v>52612</v>
      </c>
      <c r="F1698" t="s">
        <v>5921</v>
      </c>
      <c r="G1698" t="s">
        <v>5922</v>
      </c>
      <c r="H1698" t="s">
        <v>2881</v>
      </c>
      <c r="I1698" t="s">
        <v>5923</v>
      </c>
      <c r="K1698" t="s">
        <v>463</v>
      </c>
      <c r="L1698" t="s">
        <v>128</v>
      </c>
      <c r="M1698">
        <v>705</v>
      </c>
    </row>
    <row r="1699" spans="1:13" hidden="1" x14ac:dyDescent="0.45">
      <c r="A1699" s="195">
        <v>45518</v>
      </c>
      <c r="B1699" t="s">
        <v>5924</v>
      </c>
      <c r="C1699">
        <v>2</v>
      </c>
      <c r="D1699" s="87">
        <v>12664</v>
      </c>
      <c r="E1699" s="87">
        <v>12664</v>
      </c>
      <c r="H1699" t="s">
        <v>268</v>
      </c>
      <c r="L1699" t="s">
        <v>128</v>
      </c>
    </row>
    <row r="1700" spans="1:13" hidden="1" x14ac:dyDescent="0.45">
      <c r="A1700" s="195">
        <v>45519</v>
      </c>
      <c r="B1700" t="s">
        <v>5925</v>
      </c>
      <c r="C1700">
        <v>4</v>
      </c>
      <c r="D1700" s="87">
        <v>-56842.02</v>
      </c>
      <c r="E1700" s="87">
        <v>-56842.02</v>
      </c>
      <c r="G1700" t="s">
        <v>5926</v>
      </c>
      <c r="H1700" t="s">
        <v>5927</v>
      </c>
      <c r="I1700" t="s">
        <v>5846</v>
      </c>
      <c r="J1700" t="s">
        <v>5804</v>
      </c>
      <c r="L1700" t="s">
        <v>128</v>
      </c>
    </row>
    <row r="1701" spans="1:13" hidden="1" x14ac:dyDescent="0.45">
      <c r="A1701" s="195">
        <v>45519</v>
      </c>
      <c r="B1701" t="s">
        <v>5928</v>
      </c>
      <c r="C1701">
        <v>6</v>
      </c>
      <c r="D1701" s="87">
        <v>33028</v>
      </c>
      <c r="E1701" s="87">
        <v>33028</v>
      </c>
      <c r="F1701" t="s">
        <v>5929</v>
      </c>
      <c r="G1701" t="s">
        <v>5930</v>
      </c>
      <c r="H1701" t="s">
        <v>1523</v>
      </c>
      <c r="K1701" t="s">
        <v>3121</v>
      </c>
      <c r="L1701" t="s">
        <v>128</v>
      </c>
      <c r="M1701">
        <v>903</v>
      </c>
    </row>
    <row r="1702" spans="1:13" hidden="1" x14ac:dyDescent="0.45">
      <c r="A1702" s="195">
        <v>45519</v>
      </c>
      <c r="B1702" t="s">
        <v>5931</v>
      </c>
      <c r="C1702">
        <v>4</v>
      </c>
      <c r="D1702" s="87">
        <v>6280</v>
      </c>
      <c r="E1702" s="87">
        <v>6280</v>
      </c>
      <c r="F1702" t="s">
        <v>5932</v>
      </c>
      <c r="G1702" t="s">
        <v>5933</v>
      </c>
      <c r="H1702" t="s">
        <v>5934</v>
      </c>
      <c r="I1702" t="s">
        <v>5935</v>
      </c>
      <c r="K1702" t="s">
        <v>3768</v>
      </c>
      <c r="L1702" t="s">
        <v>128</v>
      </c>
      <c r="M1702">
        <v>1188</v>
      </c>
    </row>
    <row r="1703" spans="1:13" hidden="1" x14ac:dyDescent="0.45">
      <c r="A1703" s="195">
        <v>45519</v>
      </c>
      <c r="B1703" t="s">
        <v>5936</v>
      </c>
      <c r="C1703">
        <v>4</v>
      </c>
      <c r="D1703" s="87">
        <v>7000</v>
      </c>
      <c r="E1703" s="87">
        <v>7000</v>
      </c>
      <c r="F1703" t="s">
        <v>5937</v>
      </c>
      <c r="G1703" t="s">
        <v>5938</v>
      </c>
      <c r="H1703" t="s">
        <v>5939</v>
      </c>
      <c r="I1703" t="s">
        <v>5940</v>
      </c>
      <c r="K1703" t="s">
        <v>600</v>
      </c>
      <c r="L1703" t="s">
        <v>128</v>
      </c>
      <c r="M1703">
        <v>1224</v>
      </c>
    </row>
    <row r="1704" spans="1:13" hidden="1" x14ac:dyDescent="0.45">
      <c r="A1704" s="195">
        <v>45519</v>
      </c>
      <c r="B1704" t="s">
        <v>5941</v>
      </c>
      <c r="C1704">
        <v>6</v>
      </c>
      <c r="D1704" s="87">
        <v>26702</v>
      </c>
      <c r="E1704" s="87">
        <v>26702</v>
      </c>
      <c r="F1704" t="s">
        <v>5942</v>
      </c>
      <c r="G1704" t="s">
        <v>5943</v>
      </c>
      <c r="H1704" t="s">
        <v>1523</v>
      </c>
      <c r="K1704" t="s">
        <v>5944</v>
      </c>
      <c r="L1704" t="s">
        <v>128</v>
      </c>
      <c r="M1704">
        <v>211</v>
      </c>
    </row>
    <row r="1705" spans="1:13" hidden="1" x14ac:dyDescent="0.45">
      <c r="A1705" s="195">
        <v>45519</v>
      </c>
      <c r="B1705" t="s">
        <v>5945</v>
      </c>
      <c r="C1705">
        <v>6</v>
      </c>
      <c r="D1705" s="87">
        <v>26702</v>
      </c>
      <c r="E1705" s="87">
        <v>26702</v>
      </c>
      <c r="F1705" t="s">
        <v>5946</v>
      </c>
      <c r="G1705" t="s">
        <v>5947</v>
      </c>
      <c r="H1705" t="s">
        <v>1523</v>
      </c>
      <c r="K1705" t="s">
        <v>5948</v>
      </c>
      <c r="L1705" t="s">
        <v>128</v>
      </c>
      <c r="M1705">
        <v>226</v>
      </c>
    </row>
    <row r="1706" spans="1:13" hidden="1" x14ac:dyDescent="0.45">
      <c r="A1706" s="195">
        <v>45519</v>
      </c>
      <c r="B1706" t="s">
        <v>5949</v>
      </c>
      <c r="C1706">
        <v>6</v>
      </c>
      <c r="D1706" s="87">
        <v>46212</v>
      </c>
      <c r="E1706" s="87">
        <v>46212</v>
      </c>
      <c r="F1706" t="s">
        <v>5950</v>
      </c>
      <c r="G1706" t="s">
        <v>5951</v>
      </c>
      <c r="H1706" t="s">
        <v>1523</v>
      </c>
      <c r="K1706" t="s">
        <v>5952</v>
      </c>
      <c r="L1706" t="s">
        <v>128</v>
      </c>
      <c r="M1706">
        <v>127</v>
      </c>
    </row>
    <row r="1707" spans="1:13" hidden="1" x14ac:dyDescent="0.45">
      <c r="A1707" s="195">
        <v>45519</v>
      </c>
      <c r="B1707" t="s">
        <v>5953</v>
      </c>
      <c r="C1707">
        <v>6</v>
      </c>
      <c r="D1707" s="87">
        <v>36006</v>
      </c>
      <c r="E1707" s="87">
        <v>36006</v>
      </c>
      <c r="F1707" t="s">
        <v>5954</v>
      </c>
      <c r="G1707" t="s">
        <v>5955</v>
      </c>
      <c r="H1707" t="s">
        <v>1523</v>
      </c>
      <c r="K1707" t="s">
        <v>5956</v>
      </c>
      <c r="L1707" t="s">
        <v>128</v>
      </c>
      <c r="M1707">
        <v>1134</v>
      </c>
    </row>
    <row r="1708" spans="1:13" hidden="1" x14ac:dyDescent="0.45">
      <c r="A1708" s="195">
        <v>45519</v>
      </c>
      <c r="B1708" t="s">
        <v>5957</v>
      </c>
      <c r="C1708">
        <v>1</v>
      </c>
      <c r="D1708">
        <v>0</v>
      </c>
      <c r="E1708">
        <v>0</v>
      </c>
      <c r="F1708" t="s">
        <v>5958</v>
      </c>
      <c r="H1708" t="s">
        <v>397</v>
      </c>
      <c r="K1708" t="s">
        <v>398</v>
      </c>
      <c r="L1708" t="s">
        <v>128</v>
      </c>
      <c r="M1708">
        <v>706</v>
      </c>
    </row>
    <row r="1709" spans="1:13" hidden="1" x14ac:dyDescent="0.45">
      <c r="A1709" s="195">
        <v>45519</v>
      </c>
      <c r="B1709" t="s">
        <v>5959</v>
      </c>
      <c r="C1709">
        <v>1</v>
      </c>
      <c r="D1709">
        <v>0</v>
      </c>
      <c r="E1709">
        <v>0</v>
      </c>
      <c r="F1709" t="s">
        <v>5960</v>
      </c>
      <c r="H1709" t="s">
        <v>397</v>
      </c>
      <c r="K1709" t="s">
        <v>398</v>
      </c>
      <c r="L1709" t="s">
        <v>128</v>
      </c>
      <c r="M1709">
        <v>706</v>
      </c>
    </row>
    <row r="1710" spans="1:13" hidden="1" x14ac:dyDescent="0.45">
      <c r="A1710" s="195">
        <v>45519</v>
      </c>
      <c r="B1710" t="s">
        <v>5961</v>
      </c>
      <c r="C1710">
        <v>6</v>
      </c>
      <c r="D1710" s="87">
        <v>35538</v>
      </c>
      <c r="E1710" s="87">
        <v>35538</v>
      </c>
      <c r="F1710" t="s">
        <v>5962</v>
      </c>
      <c r="G1710" t="s">
        <v>5963</v>
      </c>
      <c r="H1710" t="s">
        <v>1523</v>
      </c>
      <c r="K1710" t="s">
        <v>1099</v>
      </c>
      <c r="L1710" t="s">
        <v>128</v>
      </c>
      <c r="M1710">
        <v>411</v>
      </c>
    </row>
    <row r="1711" spans="1:13" hidden="1" x14ac:dyDescent="0.45">
      <c r="A1711" s="195">
        <v>45519</v>
      </c>
      <c r="B1711" t="s">
        <v>5964</v>
      </c>
      <c r="C1711">
        <v>6</v>
      </c>
      <c r="D1711" s="87">
        <v>35538</v>
      </c>
      <c r="E1711" s="87">
        <v>35538</v>
      </c>
      <c r="F1711" t="s">
        <v>5965</v>
      </c>
      <c r="G1711" t="s">
        <v>5966</v>
      </c>
      <c r="H1711" t="s">
        <v>1523</v>
      </c>
      <c r="K1711" t="s">
        <v>5967</v>
      </c>
      <c r="L1711" t="s">
        <v>128</v>
      </c>
      <c r="M1711">
        <v>40</v>
      </c>
    </row>
    <row r="1712" spans="1:13" hidden="1" x14ac:dyDescent="0.45">
      <c r="A1712" s="195">
        <v>45519</v>
      </c>
      <c r="B1712" t="s">
        <v>5968</v>
      </c>
      <c r="C1712">
        <v>6</v>
      </c>
      <c r="D1712" s="87">
        <v>62914</v>
      </c>
      <c r="E1712" s="87">
        <v>62914</v>
      </c>
      <c r="F1712" t="s">
        <v>5969</v>
      </c>
      <c r="G1712" t="s">
        <v>5970</v>
      </c>
      <c r="H1712" t="s">
        <v>1523</v>
      </c>
      <c r="K1712" t="s">
        <v>5971</v>
      </c>
      <c r="L1712" t="s">
        <v>128</v>
      </c>
      <c r="M1712">
        <v>440</v>
      </c>
    </row>
    <row r="1713" spans="1:13" hidden="1" x14ac:dyDescent="0.45">
      <c r="A1713" s="195">
        <v>45519</v>
      </c>
      <c r="B1713" t="s">
        <v>5972</v>
      </c>
      <c r="C1713">
        <v>6</v>
      </c>
      <c r="D1713" s="87">
        <v>26698</v>
      </c>
      <c r="E1713" s="87">
        <v>26698</v>
      </c>
      <c r="F1713" t="s">
        <v>5973</v>
      </c>
      <c r="G1713" t="s">
        <v>5974</v>
      </c>
      <c r="H1713" t="s">
        <v>1523</v>
      </c>
      <c r="K1713" t="s">
        <v>5975</v>
      </c>
      <c r="L1713" t="s">
        <v>128</v>
      </c>
      <c r="M1713">
        <v>1271</v>
      </c>
    </row>
    <row r="1714" spans="1:13" hidden="1" x14ac:dyDescent="0.45">
      <c r="A1714" s="195">
        <v>45519</v>
      </c>
      <c r="B1714" t="s">
        <v>5976</v>
      </c>
      <c r="C1714">
        <v>1</v>
      </c>
      <c r="D1714">
        <v>0</v>
      </c>
      <c r="E1714">
        <v>0</v>
      </c>
      <c r="F1714" t="s">
        <v>5977</v>
      </c>
      <c r="H1714" t="s">
        <v>397</v>
      </c>
      <c r="K1714" t="s">
        <v>398</v>
      </c>
      <c r="L1714" t="s">
        <v>128</v>
      </c>
      <c r="M1714">
        <v>706</v>
      </c>
    </row>
    <row r="1715" spans="1:13" hidden="1" x14ac:dyDescent="0.45">
      <c r="A1715" s="195">
        <v>45519</v>
      </c>
      <c r="B1715" t="s">
        <v>5978</v>
      </c>
      <c r="C1715">
        <v>4</v>
      </c>
      <c r="D1715" s="87">
        <v>1600</v>
      </c>
      <c r="E1715" s="87">
        <v>1600</v>
      </c>
      <c r="F1715" t="s">
        <v>5979</v>
      </c>
      <c r="G1715" t="s">
        <v>5980</v>
      </c>
      <c r="H1715" t="s">
        <v>2600</v>
      </c>
      <c r="K1715" t="s">
        <v>5981</v>
      </c>
      <c r="L1715" t="s">
        <v>128</v>
      </c>
      <c r="M1715">
        <v>1403</v>
      </c>
    </row>
    <row r="1716" spans="1:13" hidden="1" x14ac:dyDescent="0.45">
      <c r="A1716" s="195">
        <v>45519</v>
      </c>
      <c r="B1716" t="s">
        <v>5982</v>
      </c>
      <c r="C1716">
        <v>5</v>
      </c>
      <c r="D1716" s="87">
        <v>23926</v>
      </c>
      <c r="E1716" s="87">
        <v>23926</v>
      </c>
      <c r="F1716" t="s">
        <v>5983</v>
      </c>
      <c r="G1716" t="s">
        <v>5984</v>
      </c>
      <c r="H1716" t="s">
        <v>5985</v>
      </c>
      <c r="K1716" t="s">
        <v>1418</v>
      </c>
      <c r="L1716" t="s">
        <v>128</v>
      </c>
      <c r="M1716">
        <v>220</v>
      </c>
    </row>
    <row r="1717" spans="1:13" hidden="1" x14ac:dyDescent="0.45">
      <c r="A1717" s="195">
        <v>45519</v>
      </c>
      <c r="B1717" t="s">
        <v>5986</v>
      </c>
      <c r="C1717">
        <v>1</v>
      </c>
      <c r="D1717">
        <v>0</v>
      </c>
      <c r="E1717">
        <v>0</v>
      </c>
      <c r="F1717" t="s">
        <v>5987</v>
      </c>
      <c r="H1717" t="s">
        <v>397</v>
      </c>
      <c r="K1717" t="s">
        <v>398</v>
      </c>
      <c r="L1717" t="s">
        <v>128</v>
      </c>
      <c r="M1717">
        <v>706</v>
      </c>
    </row>
    <row r="1718" spans="1:13" hidden="1" x14ac:dyDescent="0.45">
      <c r="A1718" s="195">
        <v>45519</v>
      </c>
      <c r="B1718" t="s">
        <v>5988</v>
      </c>
      <c r="C1718">
        <v>5</v>
      </c>
      <c r="D1718" s="87">
        <v>9996</v>
      </c>
      <c r="E1718" s="87">
        <v>9996</v>
      </c>
      <c r="F1718" t="s">
        <v>5989</v>
      </c>
      <c r="G1718" t="s">
        <v>5984</v>
      </c>
      <c r="H1718" t="s">
        <v>5990</v>
      </c>
      <c r="K1718" t="s">
        <v>2464</v>
      </c>
      <c r="L1718" t="s">
        <v>128</v>
      </c>
      <c r="M1718">
        <v>736</v>
      </c>
    </row>
    <row r="1719" spans="1:13" hidden="1" x14ac:dyDescent="0.45">
      <c r="A1719" s="195">
        <v>45519</v>
      </c>
      <c r="B1719" t="s">
        <v>5991</v>
      </c>
      <c r="C1719">
        <v>39</v>
      </c>
      <c r="D1719" s="87">
        <v>570172</v>
      </c>
      <c r="E1719" s="87">
        <v>570172</v>
      </c>
      <c r="F1719" t="s">
        <v>5992</v>
      </c>
      <c r="G1719" t="s">
        <v>5984</v>
      </c>
      <c r="H1719" t="s">
        <v>5990</v>
      </c>
      <c r="K1719" t="s">
        <v>920</v>
      </c>
      <c r="L1719" t="s">
        <v>128</v>
      </c>
      <c r="M1719">
        <v>1002</v>
      </c>
    </row>
    <row r="1720" spans="1:13" hidden="1" x14ac:dyDescent="0.45">
      <c r="A1720" s="195">
        <v>45519</v>
      </c>
      <c r="B1720" t="s">
        <v>5993</v>
      </c>
      <c r="C1720">
        <v>5</v>
      </c>
      <c r="D1720" s="87">
        <v>17700</v>
      </c>
      <c r="E1720" s="87">
        <v>17700</v>
      </c>
      <c r="F1720" t="s">
        <v>5994</v>
      </c>
      <c r="G1720" t="s">
        <v>5984</v>
      </c>
      <c r="H1720" t="s">
        <v>5990</v>
      </c>
      <c r="K1720" t="s">
        <v>2894</v>
      </c>
      <c r="L1720" t="s">
        <v>128</v>
      </c>
      <c r="M1720">
        <v>701</v>
      </c>
    </row>
    <row r="1721" spans="1:13" hidden="1" x14ac:dyDescent="0.45">
      <c r="A1721" s="195">
        <v>45519</v>
      </c>
      <c r="B1721" t="s">
        <v>5995</v>
      </c>
      <c r="C1721">
        <v>5</v>
      </c>
      <c r="D1721" s="87">
        <v>12222</v>
      </c>
      <c r="E1721" s="87">
        <v>12222</v>
      </c>
      <c r="F1721" t="s">
        <v>5996</v>
      </c>
      <c r="G1721" t="s">
        <v>5984</v>
      </c>
      <c r="H1721" t="s">
        <v>5990</v>
      </c>
      <c r="K1721" t="s">
        <v>936</v>
      </c>
      <c r="L1721" t="s">
        <v>128</v>
      </c>
      <c r="M1721">
        <v>1376</v>
      </c>
    </row>
    <row r="1722" spans="1:13" hidden="1" x14ac:dyDescent="0.45">
      <c r="A1722" s="195">
        <v>45519</v>
      </c>
      <c r="B1722" t="s">
        <v>5997</v>
      </c>
      <c r="C1722">
        <v>4</v>
      </c>
      <c r="D1722" s="87">
        <v>8000</v>
      </c>
      <c r="E1722" s="87">
        <v>8000</v>
      </c>
      <c r="F1722" t="s">
        <v>5998</v>
      </c>
      <c r="G1722" t="s">
        <v>5999</v>
      </c>
      <c r="H1722" t="s">
        <v>5934</v>
      </c>
      <c r="I1722" t="s">
        <v>6000</v>
      </c>
      <c r="K1722" t="s">
        <v>554</v>
      </c>
      <c r="L1722" t="s">
        <v>128</v>
      </c>
      <c r="M1722">
        <v>359</v>
      </c>
    </row>
    <row r="1723" spans="1:13" hidden="1" x14ac:dyDescent="0.45">
      <c r="A1723" s="195">
        <v>45519</v>
      </c>
      <c r="B1723" t="s">
        <v>6001</v>
      </c>
      <c r="C1723">
        <v>7</v>
      </c>
      <c r="D1723" s="87">
        <v>90000</v>
      </c>
      <c r="E1723" s="87">
        <v>90000</v>
      </c>
      <c r="F1723" t="s">
        <v>6002</v>
      </c>
      <c r="G1723" t="s">
        <v>6003</v>
      </c>
      <c r="H1723" t="s">
        <v>6004</v>
      </c>
      <c r="K1723" t="s">
        <v>486</v>
      </c>
      <c r="L1723" t="s">
        <v>128</v>
      </c>
      <c r="M1723">
        <v>1113</v>
      </c>
    </row>
    <row r="1724" spans="1:13" hidden="1" x14ac:dyDescent="0.45">
      <c r="A1724" s="195">
        <v>45519</v>
      </c>
      <c r="B1724" t="s">
        <v>6005</v>
      </c>
      <c r="C1724">
        <v>5</v>
      </c>
      <c r="D1724" s="87">
        <v>37799.57</v>
      </c>
      <c r="E1724" s="87">
        <v>37799.57</v>
      </c>
      <c r="F1724" t="s">
        <v>6006</v>
      </c>
      <c r="H1724" t="s">
        <v>6007</v>
      </c>
      <c r="I1724" t="s">
        <v>615</v>
      </c>
      <c r="J1724" t="s">
        <v>2636</v>
      </c>
      <c r="L1724" t="s">
        <v>128</v>
      </c>
    </row>
    <row r="1725" spans="1:13" hidden="1" x14ac:dyDescent="0.45">
      <c r="A1725" s="195">
        <v>45519</v>
      </c>
      <c r="B1725" t="s">
        <v>6008</v>
      </c>
      <c r="C1725">
        <v>5</v>
      </c>
      <c r="D1725" s="87">
        <v>95448.65</v>
      </c>
      <c r="E1725" s="87">
        <v>95448.65</v>
      </c>
      <c r="F1725" t="s">
        <v>6009</v>
      </c>
      <c r="H1725" t="s">
        <v>6010</v>
      </c>
      <c r="I1725" t="s">
        <v>1915</v>
      </c>
      <c r="L1725" t="s">
        <v>128</v>
      </c>
    </row>
    <row r="1726" spans="1:13" hidden="1" x14ac:dyDescent="0.45">
      <c r="A1726" s="195">
        <v>45519</v>
      </c>
      <c r="B1726" t="s">
        <v>6011</v>
      </c>
      <c r="C1726">
        <v>4</v>
      </c>
      <c r="D1726">
        <v>0.04</v>
      </c>
      <c r="E1726">
        <v>0.04</v>
      </c>
      <c r="F1726" t="s">
        <v>6012</v>
      </c>
      <c r="H1726" t="s">
        <v>6013</v>
      </c>
      <c r="I1726" t="s">
        <v>1915</v>
      </c>
      <c r="L1726" t="s">
        <v>128</v>
      </c>
    </row>
    <row r="1727" spans="1:13" hidden="1" x14ac:dyDescent="0.45">
      <c r="A1727" s="195">
        <v>45520</v>
      </c>
      <c r="B1727" t="s">
        <v>6014</v>
      </c>
      <c r="C1727">
        <v>2</v>
      </c>
      <c r="D1727" s="87">
        <v>370317.01</v>
      </c>
      <c r="E1727" s="87">
        <v>370317.01</v>
      </c>
      <c r="F1727" t="s">
        <v>6015</v>
      </c>
      <c r="H1727" t="s">
        <v>5160</v>
      </c>
      <c r="I1727" t="s">
        <v>1919</v>
      </c>
      <c r="K1727" t="s">
        <v>273</v>
      </c>
      <c r="L1727" t="s">
        <v>128</v>
      </c>
      <c r="M1727">
        <v>90</v>
      </c>
    </row>
    <row r="1728" spans="1:13" hidden="1" x14ac:dyDescent="0.45">
      <c r="A1728" s="195">
        <v>45520</v>
      </c>
      <c r="B1728" t="s">
        <v>6016</v>
      </c>
      <c r="C1728">
        <v>5</v>
      </c>
      <c r="D1728" s="87">
        <v>60000</v>
      </c>
      <c r="E1728" s="87">
        <v>60000</v>
      </c>
      <c r="F1728" t="s">
        <v>6017</v>
      </c>
      <c r="G1728">
        <v>800000008</v>
      </c>
      <c r="H1728" t="s">
        <v>6018</v>
      </c>
      <c r="I1728" t="s">
        <v>5069</v>
      </c>
      <c r="K1728" t="s">
        <v>5070</v>
      </c>
      <c r="L1728" t="s">
        <v>128</v>
      </c>
      <c r="M1728">
        <v>1336</v>
      </c>
    </row>
    <row r="1729" spans="1:13" hidden="1" x14ac:dyDescent="0.45">
      <c r="A1729" s="195">
        <v>45520</v>
      </c>
      <c r="B1729" t="s">
        <v>6019</v>
      </c>
      <c r="C1729">
        <v>5</v>
      </c>
      <c r="D1729" s="87">
        <v>60000</v>
      </c>
      <c r="E1729" s="87">
        <v>60000</v>
      </c>
      <c r="F1729" t="s">
        <v>6020</v>
      </c>
      <c r="G1729">
        <v>800000009</v>
      </c>
      <c r="H1729" t="s">
        <v>6021</v>
      </c>
      <c r="I1729" t="s">
        <v>6022</v>
      </c>
      <c r="J1729" t="s">
        <v>6023</v>
      </c>
      <c r="K1729" t="s">
        <v>6024</v>
      </c>
      <c r="L1729" t="s">
        <v>128</v>
      </c>
      <c r="M1729">
        <v>1335</v>
      </c>
    </row>
    <row r="1730" spans="1:13" hidden="1" x14ac:dyDescent="0.45">
      <c r="A1730" s="195">
        <v>45520</v>
      </c>
      <c r="B1730" t="s">
        <v>6025</v>
      </c>
      <c r="C1730">
        <v>4</v>
      </c>
      <c r="D1730" s="87">
        <v>8000</v>
      </c>
      <c r="E1730" s="87">
        <v>8000</v>
      </c>
      <c r="F1730" t="s">
        <v>6026</v>
      </c>
      <c r="G1730">
        <v>800000010</v>
      </c>
      <c r="H1730" t="s">
        <v>6027</v>
      </c>
      <c r="I1730" t="s">
        <v>6028</v>
      </c>
      <c r="K1730" t="s">
        <v>6029</v>
      </c>
      <c r="L1730" t="s">
        <v>128</v>
      </c>
      <c r="M1730">
        <v>1031</v>
      </c>
    </row>
    <row r="1731" spans="1:13" hidden="1" x14ac:dyDescent="0.45">
      <c r="A1731" s="195">
        <v>45520</v>
      </c>
      <c r="B1731" t="s">
        <v>6030</v>
      </c>
      <c r="C1731">
        <v>4</v>
      </c>
      <c r="D1731" s="87">
        <v>12000</v>
      </c>
      <c r="E1731" s="87">
        <v>12000</v>
      </c>
      <c r="F1731" t="s">
        <v>6031</v>
      </c>
      <c r="G1731">
        <v>800000013</v>
      </c>
      <c r="H1731" t="s">
        <v>6032</v>
      </c>
      <c r="K1731" t="s">
        <v>6033</v>
      </c>
      <c r="L1731" t="s">
        <v>128</v>
      </c>
      <c r="M1731">
        <v>446</v>
      </c>
    </row>
    <row r="1732" spans="1:13" hidden="1" x14ac:dyDescent="0.45">
      <c r="A1732" s="195">
        <v>45520</v>
      </c>
      <c r="B1732" t="s">
        <v>6034</v>
      </c>
      <c r="C1732">
        <v>4</v>
      </c>
      <c r="D1732" s="87">
        <v>153790.84</v>
      </c>
      <c r="E1732" s="87">
        <v>153790.84</v>
      </c>
      <c r="F1732" t="s">
        <v>6035</v>
      </c>
      <c r="G1732">
        <v>800000015</v>
      </c>
      <c r="H1732" t="s">
        <v>2330</v>
      </c>
      <c r="I1732" t="s">
        <v>1627</v>
      </c>
      <c r="K1732" t="s">
        <v>342</v>
      </c>
      <c r="L1732" t="s">
        <v>128</v>
      </c>
      <c r="M1732">
        <v>1355</v>
      </c>
    </row>
    <row r="1733" spans="1:13" hidden="1" x14ac:dyDescent="0.45">
      <c r="A1733" s="195">
        <v>45520</v>
      </c>
      <c r="B1733" t="s">
        <v>6036</v>
      </c>
      <c r="C1733">
        <v>2</v>
      </c>
      <c r="D1733" s="87">
        <v>759801.05</v>
      </c>
      <c r="E1733" s="87">
        <v>759801.05</v>
      </c>
      <c r="F1733" t="s">
        <v>6037</v>
      </c>
      <c r="H1733" t="s">
        <v>6038</v>
      </c>
      <c r="I1733" t="s">
        <v>993</v>
      </c>
      <c r="K1733" t="s">
        <v>273</v>
      </c>
      <c r="L1733" t="s">
        <v>128</v>
      </c>
      <c r="M1733">
        <v>90</v>
      </c>
    </row>
    <row r="1734" spans="1:13" hidden="1" x14ac:dyDescent="0.45">
      <c r="A1734" s="195">
        <v>45520</v>
      </c>
      <c r="B1734" t="s">
        <v>6039</v>
      </c>
      <c r="C1734">
        <v>6</v>
      </c>
      <c r="D1734" s="87">
        <v>37584</v>
      </c>
      <c r="E1734" s="87">
        <v>37584</v>
      </c>
      <c r="F1734" t="s">
        <v>6040</v>
      </c>
      <c r="G1734" t="s">
        <v>6041</v>
      </c>
      <c r="H1734" t="s">
        <v>1523</v>
      </c>
      <c r="K1734" t="s">
        <v>6042</v>
      </c>
      <c r="L1734" t="s">
        <v>128</v>
      </c>
      <c r="M1734">
        <v>5</v>
      </c>
    </row>
    <row r="1735" spans="1:13" hidden="1" x14ac:dyDescent="0.45">
      <c r="A1735" s="195">
        <v>45520</v>
      </c>
      <c r="B1735" t="s">
        <v>6043</v>
      </c>
      <c r="C1735">
        <v>6</v>
      </c>
      <c r="D1735" s="87">
        <v>37588</v>
      </c>
      <c r="E1735" s="87">
        <v>37588</v>
      </c>
      <c r="F1735" t="s">
        <v>6044</v>
      </c>
      <c r="G1735" t="s">
        <v>6045</v>
      </c>
      <c r="H1735" t="s">
        <v>1523</v>
      </c>
      <c r="K1735" t="s">
        <v>6046</v>
      </c>
      <c r="L1735" t="s">
        <v>128</v>
      </c>
      <c r="M1735">
        <v>1323</v>
      </c>
    </row>
    <row r="1736" spans="1:13" hidden="1" x14ac:dyDescent="0.45">
      <c r="A1736" s="195">
        <v>45520</v>
      </c>
      <c r="B1736" t="s">
        <v>6047</v>
      </c>
      <c r="C1736">
        <v>1</v>
      </c>
      <c r="D1736">
        <v>0</v>
      </c>
      <c r="E1736">
        <v>0</v>
      </c>
      <c r="F1736" t="s">
        <v>6048</v>
      </c>
      <c r="H1736" t="s">
        <v>397</v>
      </c>
      <c r="K1736" t="s">
        <v>398</v>
      </c>
      <c r="L1736" t="s">
        <v>128</v>
      </c>
      <c r="M1736">
        <v>706</v>
      </c>
    </row>
    <row r="1737" spans="1:13" hidden="1" x14ac:dyDescent="0.45">
      <c r="A1737" s="195">
        <v>45520</v>
      </c>
      <c r="B1737" t="s">
        <v>6049</v>
      </c>
      <c r="C1737">
        <v>4</v>
      </c>
      <c r="D1737" s="87">
        <v>6000</v>
      </c>
      <c r="E1737" s="87">
        <v>6000</v>
      </c>
      <c r="F1737" t="s">
        <v>6050</v>
      </c>
      <c r="G1737" t="s">
        <v>6051</v>
      </c>
      <c r="H1737" t="s">
        <v>2600</v>
      </c>
      <c r="K1737" t="s">
        <v>6052</v>
      </c>
      <c r="L1737" t="s">
        <v>128</v>
      </c>
      <c r="M1737">
        <v>771</v>
      </c>
    </row>
    <row r="1738" spans="1:13" hidden="1" x14ac:dyDescent="0.45">
      <c r="A1738" s="195">
        <v>45522</v>
      </c>
      <c r="B1738" t="s">
        <v>6053</v>
      </c>
      <c r="C1738">
        <v>36</v>
      </c>
      <c r="D1738" s="87">
        <v>285674</v>
      </c>
      <c r="E1738" s="87">
        <v>285674</v>
      </c>
      <c r="G1738" t="s">
        <v>6054</v>
      </c>
      <c r="H1738" t="s">
        <v>6055</v>
      </c>
      <c r="L1738" t="s">
        <v>128</v>
      </c>
    </row>
    <row r="1739" spans="1:13" hidden="1" x14ac:dyDescent="0.45">
      <c r="A1739" s="195">
        <v>45523</v>
      </c>
      <c r="B1739" t="s">
        <v>6056</v>
      </c>
      <c r="C1739">
        <v>2</v>
      </c>
      <c r="D1739">
        <v>700</v>
      </c>
      <c r="E1739">
        <v>700</v>
      </c>
      <c r="H1739" t="s">
        <v>6057</v>
      </c>
      <c r="L1739" t="s">
        <v>128</v>
      </c>
    </row>
    <row r="1740" spans="1:13" hidden="1" x14ac:dyDescent="0.45">
      <c r="A1740" s="195">
        <v>45523</v>
      </c>
      <c r="B1740" t="s">
        <v>6058</v>
      </c>
      <c r="C1740">
        <v>8</v>
      </c>
      <c r="D1740" s="87">
        <v>312855.40000000002</v>
      </c>
      <c r="E1740" s="87">
        <v>312855.40000000002</v>
      </c>
      <c r="H1740" t="s">
        <v>6059</v>
      </c>
      <c r="L1740" t="s">
        <v>173</v>
      </c>
    </row>
    <row r="1741" spans="1:13" hidden="1" x14ac:dyDescent="0.45">
      <c r="A1741" s="195">
        <v>45523</v>
      </c>
      <c r="B1741" t="s">
        <v>6060</v>
      </c>
      <c r="C1741">
        <v>4</v>
      </c>
      <c r="D1741" s="87">
        <v>211111.59</v>
      </c>
      <c r="E1741" s="87">
        <v>211111.59</v>
      </c>
      <c r="H1741" t="s">
        <v>6061</v>
      </c>
      <c r="L1741" t="s">
        <v>173</v>
      </c>
    </row>
    <row r="1742" spans="1:13" hidden="1" x14ac:dyDescent="0.45">
      <c r="A1742" s="195">
        <v>45523</v>
      </c>
      <c r="B1742" t="s">
        <v>6062</v>
      </c>
      <c r="C1742">
        <v>5</v>
      </c>
      <c r="D1742" s="87">
        <v>4000</v>
      </c>
      <c r="E1742" s="87">
        <v>4000</v>
      </c>
      <c r="F1742" t="s">
        <v>6063</v>
      </c>
      <c r="G1742">
        <v>800000011</v>
      </c>
      <c r="H1742" t="s">
        <v>6064</v>
      </c>
      <c r="K1742" t="s">
        <v>4680</v>
      </c>
      <c r="L1742" t="s">
        <v>128</v>
      </c>
      <c r="M1742">
        <v>860</v>
      </c>
    </row>
    <row r="1743" spans="1:13" hidden="1" x14ac:dyDescent="0.45">
      <c r="A1743" s="195">
        <v>45523</v>
      </c>
      <c r="B1743" t="s">
        <v>6065</v>
      </c>
      <c r="C1743">
        <v>4</v>
      </c>
      <c r="D1743" s="87">
        <v>3000</v>
      </c>
      <c r="E1743" s="87">
        <v>3000</v>
      </c>
      <c r="F1743" t="s">
        <v>6066</v>
      </c>
      <c r="G1743" t="s">
        <v>6067</v>
      </c>
      <c r="H1743" t="s">
        <v>1422</v>
      </c>
      <c r="K1743" t="s">
        <v>596</v>
      </c>
      <c r="L1743" t="s">
        <v>128</v>
      </c>
      <c r="M1743">
        <v>1416</v>
      </c>
    </row>
    <row r="1744" spans="1:13" hidden="1" x14ac:dyDescent="0.45">
      <c r="A1744" s="195">
        <v>45523</v>
      </c>
      <c r="B1744" t="s">
        <v>6068</v>
      </c>
      <c r="C1744">
        <v>1</v>
      </c>
      <c r="D1744">
        <v>0</v>
      </c>
      <c r="E1744">
        <v>0</v>
      </c>
      <c r="F1744" t="s">
        <v>6069</v>
      </c>
      <c r="H1744" t="s">
        <v>397</v>
      </c>
      <c r="K1744" t="s">
        <v>398</v>
      </c>
      <c r="L1744" t="s">
        <v>128</v>
      </c>
      <c r="M1744">
        <v>706</v>
      </c>
    </row>
    <row r="1745" spans="1:13" hidden="1" x14ac:dyDescent="0.45">
      <c r="A1745" s="195">
        <v>45523</v>
      </c>
      <c r="B1745" t="s">
        <v>6070</v>
      </c>
      <c r="C1745">
        <v>4</v>
      </c>
      <c r="D1745" s="87">
        <v>6000</v>
      </c>
      <c r="E1745" s="87">
        <v>6000</v>
      </c>
      <c r="F1745" t="s">
        <v>6071</v>
      </c>
      <c r="G1745" t="s">
        <v>6072</v>
      </c>
      <c r="H1745" t="s">
        <v>1131</v>
      </c>
      <c r="K1745" t="s">
        <v>2073</v>
      </c>
      <c r="L1745" t="s">
        <v>128</v>
      </c>
      <c r="M1745">
        <v>782</v>
      </c>
    </row>
    <row r="1746" spans="1:13" hidden="1" x14ac:dyDescent="0.45">
      <c r="A1746" s="195">
        <v>45523</v>
      </c>
      <c r="B1746" t="s">
        <v>6073</v>
      </c>
      <c r="C1746">
        <v>5</v>
      </c>
      <c r="D1746" s="87">
        <v>38478</v>
      </c>
      <c r="E1746" s="87">
        <v>38478</v>
      </c>
      <c r="F1746" t="s">
        <v>6074</v>
      </c>
      <c r="G1746" t="s">
        <v>6075</v>
      </c>
      <c r="H1746" t="s">
        <v>1523</v>
      </c>
      <c r="K1746" t="s">
        <v>6076</v>
      </c>
      <c r="L1746" t="s">
        <v>128</v>
      </c>
      <c r="M1746">
        <v>1135</v>
      </c>
    </row>
    <row r="1747" spans="1:13" hidden="1" x14ac:dyDescent="0.45">
      <c r="A1747" s="195">
        <v>45523</v>
      </c>
      <c r="B1747" t="s">
        <v>6077</v>
      </c>
      <c r="C1747">
        <v>5</v>
      </c>
      <c r="D1747" s="87">
        <v>38478</v>
      </c>
      <c r="E1747" s="87">
        <v>38478</v>
      </c>
      <c r="F1747" t="s">
        <v>6078</v>
      </c>
      <c r="G1747" t="s">
        <v>6079</v>
      </c>
      <c r="H1747" t="s">
        <v>1523</v>
      </c>
      <c r="K1747" t="s">
        <v>6080</v>
      </c>
      <c r="L1747" t="s">
        <v>128</v>
      </c>
      <c r="M1747">
        <v>133</v>
      </c>
    </row>
    <row r="1748" spans="1:13" hidden="1" x14ac:dyDescent="0.45">
      <c r="A1748" s="195">
        <v>45523</v>
      </c>
      <c r="B1748" t="s">
        <v>6081</v>
      </c>
      <c r="C1748">
        <v>5</v>
      </c>
      <c r="D1748" s="87">
        <v>38478</v>
      </c>
      <c r="E1748" s="87">
        <v>38478</v>
      </c>
      <c r="F1748" t="s">
        <v>6082</v>
      </c>
      <c r="G1748" t="s">
        <v>6083</v>
      </c>
      <c r="H1748" t="s">
        <v>1523</v>
      </c>
      <c r="K1748" t="s">
        <v>6084</v>
      </c>
      <c r="L1748" t="s">
        <v>128</v>
      </c>
      <c r="M1748">
        <v>1096</v>
      </c>
    </row>
    <row r="1749" spans="1:13" hidden="1" x14ac:dyDescent="0.45">
      <c r="A1749" s="195">
        <v>45523</v>
      </c>
      <c r="B1749" t="s">
        <v>6085</v>
      </c>
      <c r="C1749">
        <v>5</v>
      </c>
      <c r="D1749" s="87">
        <v>42404</v>
      </c>
      <c r="E1749" s="87">
        <v>42404</v>
      </c>
      <c r="F1749" t="s">
        <v>6086</v>
      </c>
      <c r="G1749" t="s">
        <v>6087</v>
      </c>
      <c r="H1749" t="s">
        <v>1523</v>
      </c>
      <c r="K1749" t="s">
        <v>6088</v>
      </c>
      <c r="L1749" t="s">
        <v>128</v>
      </c>
      <c r="M1749">
        <v>1369</v>
      </c>
    </row>
    <row r="1750" spans="1:13" hidden="1" x14ac:dyDescent="0.45">
      <c r="A1750" s="195">
        <v>45523</v>
      </c>
      <c r="B1750" t="s">
        <v>6089</v>
      </c>
      <c r="C1750">
        <v>5</v>
      </c>
      <c r="D1750" s="87">
        <v>42404</v>
      </c>
      <c r="E1750" s="87">
        <v>42404</v>
      </c>
      <c r="F1750" t="s">
        <v>6090</v>
      </c>
      <c r="G1750" t="s">
        <v>6091</v>
      </c>
      <c r="H1750" t="s">
        <v>1523</v>
      </c>
      <c r="K1750" t="s">
        <v>6092</v>
      </c>
      <c r="L1750" t="s">
        <v>128</v>
      </c>
      <c r="M1750">
        <v>233</v>
      </c>
    </row>
    <row r="1751" spans="1:13" hidden="1" x14ac:dyDescent="0.45">
      <c r="A1751" s="195">
        <v>45523</v>
      </c>
      <c r="B1751" t="s">
        <v>6093</v>
      </c>
      <c r="C1751">
        <v>5</v>
      </c>
      <c r="D1751" s="87">
        <v>114688</v>
      </c>
      <c r="E1751" s="87">
        <v>114688</v>
      </c>
      <c r="F1751" t="s">
        <v>6094</v>
      </c>
      <c r="G1751" t="s">
        <v>6095</v>
      </c>
      <c r="H1751" t="s">
        <v>1523</v>
      </c>
      <c r="K1751" t="s">
        <v>6096</v>
      </c>
      <c r="L1751" t="s">
        <v>128</v>
      </c>
      <c r="M1751">
        <v>48</v>
      </c>
    </row>
    <row r="1752" spans="1:13" hidden="1" x14ac:dyDescent="0.45">
      <c r="A1752" s="195">
        <v>45523</v>
      </c>
      <c r="B1752" t="s">
        <v>6097</v>
      </c>
      <c r="C1752">
        <v>6</v>
      </c>
      <c r="D1752" s="87">
        <v>43258</v>
      </c>
      <c r="E1752" s="87">
        <v>43258</v>
      </c>
      <c r="F1752" t="s">
        <v>6098</v>
      </c>
      <c r="G1752" t="s">
        <v>6099</v>
      </c>
      <c r="H1752" t="s">
        <v>5598</v>
      </c>
      <c r="K1752" t="s">
        <v>411</v>
      </c>
      <c r="L1752" t="s">
        <v>128</v>
      </c>
      <c r="M1752">
        <v>1126</v>
      </c>
    </row>
    <row r="1753" spans="1:13" hidden="1" x14ac:dyDescent="0.45">
      <c r="A1753" s="195">
        <v>45523</v>
      </c>
      <c r="B1753" t="s">
        <v>6100</v>
      </c>
      <c r="C1753">
        <v>6</v>
      </c>
      <c r="D1753" s="87">
        <v>33622</v>
      </c>
      <c r="E1753" s="87">
        <v>33622</v>
      </c>
      <c r="F1753" t="s">
        <v>6101</v>
      </c>
      <c r="G1753" t="s">
        <v>6102</v>
      </c>
      <c r="H1753" t="s">
        <v>5598</v>
      </c>
      <c r="K1753" t="s">
        <v>6103</v>
      </c>
      <c r="L1753" t="s">
        <v>128</v>
      </c>
      <c r="M1753">
        <v>1143</v>
      </c>
    </row>
    <row r="1754" spans="1:13" hidden="1" x14ac:dyDescent="0.45">
      <c r="A1754" s="195">
        <v>45523</v>
      </c>
      <c r="B1754" t="s">
        <v>6104</v>
      </c>
      <c r="C1754">
        <v>6</v>
      </c>
      <c r="D1754" s="87">
        <v>36658</v>
      </c>
      <c r="E1754" s="87">
        <v>36658</v>
      </c>
      <c r="F1754" t="s">
        <v>6105</v>
      </c>
      <c r="G1754" t="s">
        <v>6106</v>
      </c>
      <c r="H1754" t="s">
        <v>5598</v>
      </c>
      <c r="K1754" t="s">
        <v>6107</v>
      </c>
      <c r="L1754" t="s">
        <v>128</v>
      </c>
      <c r="M1754">
        <v>1125</v>
      </c>
    </row>
    <row r="1755" spans="1:13" hidden="1" x14ac:dyDescent="0.45">
      <c r="A1755" s="195">
        <v>45523</v>
      </c>
      <c r="B1755" t="s">
        <v>6108</v>
      </c>
      <c r="C1755">
        <v>6</v>
      </c>
      <c r="D1755" s="87">
        <v>52894</v>
      </c>
      <c r="E1755" s="87">
        <v>52894</v>
      </c>
      <c r="F1755" t="s">
        <v>6109</v>
      </c>
      <c r="G1755" t="s">
        <v>6110</v>
      </c>
      <c r="H1755" t="s">
        <v>5598</v>
      </c>
      <c r="K1755" t="s">
        <v>936</v>
      </c>
      <c r="L1755" t="s">
        <v>128</v>
      </c>
      <c r="M1755">
        <v>1376</v>
      </c>
    </row>
    <row r="1756" spans="1:13" hidden="1" x14ac:dyDescent="0.45">
      <c r="A1756" s="195">
        <v>45523</v>
      </c>
      <c r="B1756" t="s">
        <v>6111</v>
      </c>
      <c r="C1756">
        <v>1</v>
      </c>
      <c r="D1756">
        <v>0</v>
      </c>
      <c r="E1756">
        <v>0</v>
      </c>
      <c r="F1756" t="s">
        <v>6112</v>
      </c>
      <c r="H1756" t="s">
        <v>397</v>
      </c>
      <c r="K1756" t="s">
        <v>398</v>
      </c>
      <c r="L1756" t="s">
        <v>128</v>
      </c>
      <c r="M1756">
        <v>706</v>
      </c>
    </row>
    <row r="1757" spans="1:13" hidden="1" x14ac:dyDescent="0.45">
      <c r="A1757" s="195">
        <v>45523</v>
      </c>
      <c r="B1757" t="s">
        <v>6113</v>
      </c>
      <c r="C1757">
        <v>6</v>
      </c>
      <c r="D1757" s="87">
        <v>64046</v>
      </c>
      <c r="E1757" s="87">
        <v>64046</v>
      </c>
      <c r="F1757" t="s">
        <v>6114</v>
      </c>
      <c r="G1757" t="s">
        <v>6115</v>
      </c>
      <c r="H1757" t="s">
        <v>5598</v>
      </c>
      <c r="K1757" t="s">
        <v>3234</v>
      </c>
      <c r="L1757" t="s">
        <v>128</v>
      </c>
      <c r="M1757">
        <v>1139</v>
      </c>
    </row>
    <row r="1758" spans="1:13" hidden="1" x14ac:dyDescent="0.45">
      <c r="A1758" s="195">
        <v>45523</v>
      </c>
      <c r="B1758" t="s">
        <v>6116</v>
      </c>
      <c r="C1758">
        <v>6</v>
      </c>
      <c r="D1758" s="87">
        <v>43258</v>
      </c>
      <c r="E1758" s="87">
        <v>43258</v>
      </c>
      <c r="F1758" t="s">
        <v>6117</v>
      </c>
      <c r="G1758" t="s">
        <v>6118</v>
      </c>
      <c r="H1758" t="s">
        <v>5598</v>
      </c>
      <c r="K1758" t="s">
        <v>2464</v>
      </c>
      <c r="L1758" t="s">
        <v>128</v>
      </c>
      <c r="M1758">
        <v>736</v>
      </c>
    </row>
    <row r="1759" spans="1:13" hidden="1" x14ac:dyDescent="0.45">
      <c r="A1759" s="195">
        <v>45523</v>
      </c>
      <c r="B1759" t="s">
        <v>6119</v>
      </c>
      <c r="C1759">
        <v>6</v>
      </c>
      <c r="D1759" s="87">
        <v>47786</v>
      </c>
      <c r="E1759" s="87">
        <v>47786</v>
      </c>
      <c r="F1759" t="s">
        <v>6120</v>
      </c>
      <c r="G1759" t="s">
        <v>6121</v>
      </c>
      <c r="H1759" t="s">
        <v>5598</v>
      </c>
      <c r="K1759" t="s">
        <v>2903</v>
      </c>
      <c r="L1759" t="s">
        <v>128</v>
      </c>
      <c r="M1759">
        <v>136</v>
      </c>
    </row>
    <row r="1760" spans="1:13" hidden="1" x14ac:dyDescent="0.45">
      <c r="A1760" s="195">
        <v>45523</v>
      </c>
      <c r="B1760" t="s">
        <v>6122</v>
      </c>
      <c r="C1760">
        <v>6</v>
      </c>
      <c r="D1760" s="87">
        <v>33622</v>
      </c>
      <c r="E1760" s="87">
        <v>33622</v>
      </c>
      <c r="F1760" t="s">
        <v>6123</v>
      </c>
      <c r="G1760" t="s">
        <v>6124</v>
      </c>
      <c r="H1760" t="s">
        <v>5598</v>
      </c>
      <c r="K1760" t="s">
        <v>688</v>
      </c>
      <c r="L1760" t="s">
        <v>128</v>
      </c>
      <c r="M1760">
        <v>195</v>
      </c>
    </row>
    <row r="1761" spans="1:13" hidden="1" x14ac:dyDescent="0.45">
      <c r="A1761" s="195">
        <v>45523</v>
      </c>
      <c r="B1761" t="s">
        <v>6125</v>
      </c>
      <c r="C1761">
        <v>6</v>
      </c>
      <c r="D1761" s="87">
        <v>33622</v>
      </c>
      <c r="E1761" s="87">
        <v>33622</v>
      </c>
      <c r="F1761" t="s">
        <v>6126</v>
      </c>
      <c r="G1761" t="s">
        <v>6127</v>
      </c>
      <c r="H1761" t="s">
        <v>5598</v>
      </c>
      <c r="K1761" t="s">
        <v>6128</v>
      </c>
      <c r="L1761" t="s">
        <v>128</v>
      </c>
      <c r="M1761">
        <v>840</v>
      </c>
    </row>
    <row r="1762" spans="1:13" hidden="1" x14ac:dyDescent="0.45">
      <c r="A1762" s="195">
        <v>45523</v>
      </c>
      <c r="B1762" t="s">
        <v>6129</v>
      </c>
      <c r="C1762">
        <v>1</v>
      </c>
      <c r="D1762">
        <v>0</v>
      </c>
      <c r="E1762">
        <v>0</v>
      </c>
      <c r="F1762" t="s">
        <v>6130</v>
      </c>
      <c r="H1762" t="s">
        <v>397</v>
      </c>
      <c r="K1762" t="s">
        <v>398</v>
      </c>
      <c r="L1762" t="s">
        <v>128</v>
      </c>
      <c r="M1762">
        <v>706</v>
      </c>
    </row>
    <row r="1763" spans="1:13" hidden="1" x14ac:dyDescent="0.45">
      <c r="A1763" s="195">
        <v>45523</v>
      </c>
      <c r="B1763" t="s">
        <v>6131</v>
      </c>
      <c r="C1763">
        <v>6</v>
      </c>
      <c r="D1763" s="87">
        <v>95602</v>
      </c>
      <c r="E1763" s="87">
        <v>95602</v>
      </c>
      <c r="F1763" t="s">
        <v>6132</v>
      </c>
      <c r="G1763" t="s">
        <v>6133</v>
      </c>
      <c r="H1763" t="s">
        <v>5598</v>
      </c>
      <c r="K1763" t="s">
        <v>6134</v>
      </c>
      <c r="L1763" t="s">
        <v>128</v>
      </c>
      <c r="M1763">
        <v>1197</v>
      </c>
    </row>
    <row r="1764" spans="1:13" hidden="1" x14ac:dyDescent="0.45">
      <c r="A1764" s="195">
        <v>45523</v>
      </c>
      <c r="B1764" t="s">
        <v>6135</v>
      </c>
      <c r="C1764">
        <v>6</v>
      </c>
      <c r="D1764" s="87">
        <v>69220</v>
      </c>
      <c r="E1764" s="87">
        <v>69220</v>
      </c>
      <c r="F1764" t="s">
        <v>6136</v>
      </c>
      <c r="G1764" t="s">
        <v>6137</v>
      </c>
      <c r="H1764" t="s">
        <v>5598</v>
      </c>
      <c r="K1764" t="s">
        <v>700</v>
      </c>
      <c r="L1764" t="s">
        <v>128</v>
      </c>
      <c r="M1764" t="s">
        <v>701</v>
      </c>
    </row>
    <row r="1765" spans="1:13" hidden="1" x14ac:dyDescent="0.45">
      <c r="A1765" s="195">
        <v>45523</v>
      </c>
      <c r="B1765" t="s">
        <v>6138</v>
      </c>
      <c r="C1765">
        <v>6</v>
      </c>
      <c r="D1765" s="87">
        <v>33616</v>
      </c>
      <c r="E1765" s="87">
        <v>33616</v>
      </c>
      <c r="F1765" t="s">
        <v>6139</v>
      </c>
      <c r="G1765" t="s">
        <v>6140</v>
      </c>
      <c r="H1765" t="s">
        <v>5598</v>
      </c>
      <c r="K1765" t="s">
        <v>6141</v>
      </c>
      <c r="L1765" t="s">
        <v>128</v>
      </c>
      <c r="M1765">
        <v>1094</v>
      </c>
    </row>
    <row r="1766" spans="1:13" hidden="1" x14ac:dyDescent="0.45">
      <c r="A1766" s="195">
        <v>45523</v>
      </c>
      <c r="B1766" t="s">
        <v>6142</v>
      </c>
      <c r="C1766">
        <v>6</v>
      </c>
      <c r="D1766" s="87">
        <v>27182</v>
      </c>
      <c r="E1766" s="87">
        <v>27182</v>
      </c>
      <c r="F1766" t="s">
        <v>6143</v>
      </c>
      <c r="G1766" t="s">
        <v>6144</v>
      </c>
      <c r="H1766" t="s">
        <v>5598</v>
      </c>
      <c r="K1766" t="s">
        <v>6145</v>
      </c>
      <c r="L1766" t="s">
        <v>128</v>
      </c>
      <c r="M1766">
        <v>61</v>
      </c>
    </row>
    <row r="1767" spans="1:13" hidden="1" x14ac:dyDescent="0.45">
      <c r="A1767" s="195">
        <v>45523</v>
      </c>
      <c r="B1767" t="s">
        <v>6146</v>
      </c>
      <c r="C1767">
        <v>6</v>
      </c>
      <c r="D1767" s="87">
        <v>33622</v>
      </c>
      <c r="E1767" s="87">
        <v>33622</v>
      </c>
      <c r="F1767" t="s">
        <v>6147</v>
      </c>
      <c r="G1767" t="s">
        <v>6148</v>
      </c>
      <c r="H1767" t="s">
        <v>5598</v>
      </c>
      <c r="K1767" t="s">
        <v>2321</v>
      </c>
      <c r="L1767" t="s">
        <v>128</v>
      </c>
      <c r="M1767">
        <v>797</v>
      </c>
    </row>
    <row r="1768" spans="1:13" hidden="1" x14ac:dyDescent="0.45">
      <c r="A1768" s="195">
        <v>45523</v>
      </c>
      <c r="B1768" t="s">
        <v>6149</v>
      </c>
      <c r="C1768">
        <v>1</v>
      </c>
      <c r="D1768">
        <v>0</v>
      </c>
      <c r="E1768">
        <v>0</v>
      </c>
      <c r="F1768" t="s">
        <v>6150</v>
      </c>
      <c r="H1768" t="s">
        <v>397</v>
      </c>
      <c r="K1768" t="s">
        <v>398</v>
      </c>
      <c r="L1768" t="s">
        <v>128</v>
      </c>
      <c r="M1768">
        <v>706</v>
      </c>
    </row>
    <row r="1769" spans="1:13" hidden="1" x14ac:dyDescent="0.45">
      <c r="A1769" s="195">
        <v>45523</v>
      </c>
      <c r="B1769" t="s">
        <v>6151</v>
      </c>
      <c r="C1769">
        <v>1</v>
      </c>
      <c r="D1769">
        <v>0</v>
      </c>
      <c r="E1769">
        <v>0</v>
      </c>
      <c r="F1769" t="s">
        <v>6152</v>
      </c>
      <c r="H1769" t="s">
        <v>397</v>
      </c>
      <c r="K1769" t="s">
        <v>398</v>
      </c>
      <c r="L1769" t="s">
        <v>128</v>
      </c>
      <c r="M1769">
        <v>706</v>
      </c>
    </row>
    <row r="1770" spans="1:13" hidden="1" x14ac:dyDescent="0.45">
      <c r="A1770" s="195">
        <v>45523</v>
      </c>
      <c r="B1770" t="s">
        <v>6153</v>
      </c>
      <c r="C1770">
        <v>6</v>
      </c>
      <c r="D1770" s="87">
        <v>43258</v>
      </c>
      <c r="E1770" s="87">
        <v>43258</v>
      </c>
      <c r="F1770" t="s">
        <v>6154</v>
      </c>
      <c r="G1770" t="s">
        <v>6155</v>
      </c>
      <c r="H1770" t="s">
        <v>5598</v>
      </c>
      <c r="K1770" t="s">
        <v>5779</v>
      </c>
      <c r="L1770" t="s">
        <v>128</v>
      </c>
      <c r="M1770">
        <v>1078</v>
      </c>
    </row>
    <row r="1771" spans="1:13" hidden="1" x14ac:dyDescent="0.45">
      <c r="A1771" s="195">
        <v>45523</v>
      </c>
      <c r="B1771" t="s">
        <v>6156</v>
      </c>
      <c r="C1771">
        <v>6</v>
      </c>
      <c r="D1771" s="87">
        <v>43258</v>
      </c>
      <c r="E1771" s="87">
        <v>43258</v>
      </c>
      <c r="F1771" t="s">
        <v>6157</v>
      </c>
      <c r="G1771" t="s">
        <v>6158</v>
      </c>
      <c r="H1771" t="s">
        <v>5598</v>
      </c>
      <c r="K1771" t="s">
        <v>6159</v>
      </c>
      <c r="L1771" t="s">
        <v>128</v>
      </c>
      <c r="M1771">
        <v>227</v>
      </c>
    </row>
    <row r="1772" spans="1:13" hidden="1" x14ac:dyDescent="0.45">
      <c r="A1772" s="195">
        <v>45523</v>
      </c>
      <c r="B1772" t="s">
        <v>6160</v>
      </c>
      <c r="C1772">
        <v>6</v>
      </c>
      <c r="D1772" s="87">
        <v>47792</v>
      </c>
      <c r="E1772" s="87">
        <v>47792</v>
      </c>
      <c r="F1772" t="s">
        <v>6161</v>
      </c>
      <c r="G1772" t="s">
        <v>6162</v>
      </c>
      <c r="H1772" t="s">
        <v>5598</v>
      </c>
      <c r="K1772" t="s">
        <v>6163</v>
      </c>
      <c r="L1772" t="s">
        <v>128</v>
      </c>
      <c r="M1772">
        <v>1116</v>
      </c>
    </row>
    <row r="1773" spans="1:13" hidden="1" x14ac:dyDescent="0.45">
      <c r="A1773" s="195">
        <v>45523</v>
      </c>
      <c r="B1773" t="s">
        <v>6164</v>
      </c>
      <c r="C1773">
        <v>1</v>
      </c>
      <c r="D1773">
        <v>0</v>
      </c>
      <c r="E1773">
        <v>0</v>
      </c>
      <c r="F1773" t="s">
        <v>6165</v>
      </c>
      <c r="H1773" t="s">
        <v>397</v>
      </c>
      <c r="K1773" t="s">
        <v>398</v>
      </c>
      <c r="L1773" t="s">
        <v>128</v>
      </c>
      <c r="M1773">
        <v>706</v>
      </c>
    </row>
    <row r="1774" spans="1:13" hidden="1" x14ac:dyDescent="0.45">
      <c r="A1774" s="195">
        <v>45523</v>
      </c>
      <c r="B1774" t="s">
        <v>6166</v>
      </c>
      <c r="C1774">
        <v>6</v>
      </c>
      <c r="D1774" s="87">
        <v>27182</v>
      </c>
      <c r="E1774" s="87">
        <v>27182</v>
      </c>
      <c r="F1774" t="s">
        <v>6167</v>
      </c>
      <c r="G1774" t="s">
        <v>6168</v>
      </c>
      <c r="H1774" t="s">
        <v>5598</v>
      </c>
      <c r="K1774" t="s">
        <v>6169</v>
      </c>
      <c r="L1774" t="s">
        <v>128</v>
      </c>
      <c r="M1774">
        <v>106</v>
      </c>
    </row>
    <row r="1775" spans="1:13" hidden="1" x14ac:dyDescent="0.45">
      <c r="A1775" s="195">
        <v>45523</v>
      </c>
      <c r="B1775" t="s">
        <v>6170</v>
      </c>
      <c r="C1775">
        <v>6</v>
      </c>
      <c r="D1775" s="87">
        <v>36654</v>
      </c>
      <c r="E1775" s="87">
        <v>36654</v>
      </c>
      <c r="F1775" t="s">
        <v>6171</v>
      </c>
      <c r="G1775" t="s">
        <v>6172</v>
      </c>
      <c r="H1775" t="s">
        <v>5598</v>
      </c>
      <c r="K1775" t="s">
        <v>2897</v>
      </c>
      <c r="L1775" t="s">
        <v>128</v>
      </c>
      <c r="M1775">
        <v>1124</v>
      </c>
    </row>
    <row r="1776" spans="1:13" hidden="1" x14ac:dyDescent="0.45">
      <c r="A1776" s="195">
        <v>45523</v>
      </c>
      <c r="B1776" t="s">
        <v>6173</v>
      </c>
      <c r="C1776">
        <v>5</v>
      </c>
      <c r="D1776" s="87">
        <v>38230</v>
      </c>
      <c r="E1776" s="87">
        <v>38230</v>
      </c>
      <c r="F1776" t="s">
        <v>6174</v>
      </c>
      <c r="G1776" t="s">
        <v>6175</v>
      </c>
      <c r="H1776" t="s">
        <v>5598</v>
      </c>
      <c r="K1776" t="s">
        <v>6176</v>
      </c>
      <c r="L1776" t="s">
        <v>128</v>
      </c>
      <c r="M1776">
        <v>430</v>
      </c>
    </row>
    <row r="1777" spans="1:13" hidden="1" x14ac:dyDescent="0.45">
      <c r="A1777" s="195">
        <v>45523</v>
      </c>
      <c r="B1777" t="s">
        <v>6177</v>
      </c>
      <c r="C1777">
        <v>5</v>
      </c>
      <c r="D1777" s="87">
        <v>38328</v>
      </c>
      <c r="E1777" s="87">
        <v>38328</v>
      </c>
      <c r="F1777" t="s">
        <v>6178</v>
      </c>
      <c r="G1777" t="s">
        <v>6179</v>
      </c>
      <c r="H1777" t="s">
        <v>5598</v>
      </c>
      <c r="K1777" t="s">
        <v>6180</v>
      </c>
      <c r="L1777" t="s">
        <v>128</v>
      </c>
      <c r="M1777">
        <v>783</v>
      </c>
    </row>
    <row r="1778" spans="1:13" hidden="1" x14ac:dyDescent="0.45">
      <c r="A1778" s="195">
        <v>45523</v>
      </c>
      <c r="B1778" t="s">
        <v>6181</v>
      </c>
      <c r="C1778">
        <v>5</v>
      </c>
      <c r="D1778" s="87">
        <v>38478</v>
      </c>
      <c r="E1778" s="87">
        <v>38478</v>
      </c>
      <c r="F1778" t="s">
        <v>6182</v>
      </c>
      <c r="G1778" t="s">
        <v>6183</v>
      </c>
      <c r="H1778" t="s">
        <v>5598</v>
      </c>
      <c r="K1778" t="s">
        <v>2841</v>
      </c>
      <c r="L1778" t="s">
        <v>128</v>
      </c>
      <c r="M1778">
        <v>41</v>
      </c>
    </row>
    <row r="1779" spans="1:13" hidden="1" x14ac:dyDescent="0.45">
      <c r="A1779" s="195">
        <v>45523</v>
      </c>
      <c r="B1779" t="s">
        <v>6184</v>
      </c>
      <c r="C1779">
        <v>1</v>
      </c>
      <c r="D1779">
        <v>0</v>
      </c>
      <c r="E1779">
        <v>0</v>
      </c>
      <c r="F1779" t="s">
        <v>6185</v>
      </c>
      <c r="H1779" t="s">
        <v>397</v>
      </c>
      <c r="K1779" t="s">
        <v>398</v>
      </c>
      <c r="L1779" t="s">
        <v>128</v>
      </c>
      <c r="M1779">
        <v>706</v>
      </c>
    </row>
    <row r="1780" spans="1:13" hidden="1" x14ac:dyDescent="0.45">
      <c r="A1780" s="195">
        <v>45523</v>
      </c>
      <c r="B1780" t="s">
        <v>6186</v>
      </c>
      <c r="C1780">
        <v>6</v>
      </c>
      <c r="D1780" s="87">
        <v>104950</v>
      </c>
      <c r="E1780" s="87">
        <v>104950</v>
      </c>
      <c r="F1780" t="s">
        <v>6187</v>
      </c>
      <c r="G1780" t="s">
        <v>6188</v>
      </c>
      <c r="H1780" t="s">
        <v>5598</v>
      </c>
      <c r="K1780" t="s">
        <v>1357</v>
      </c>
      <c r="L1780" t="s">
        <v>128</v>
      </c>
      <c r="M1780">
        <v>264</v>
      </c>
    </row>
    <row r="1781" spans="1:13" hidden="1" x14ac:dyDescent="0.45">
      <c r="A1781" s="195">
        <v>45523</v>
      </c>
      <c r="B1781" t="s">
        <v>6189</v>
      </c>
      <c r="C1781">
        <v>6</v>
      </c>
      <c r="D1781" s="87">
        <v>72444</v>
      </c>
      <c r="E1781" s="87">
        <v>72444</v>
      </c>
      <c r="F1781" t="s">
        <v>6190</v>
      </c>
      <c r="G1781" t="s">
        <v>6191</v>
      </c>
      <c r="H1781" t="s">
        <v>5598</v>
      </c>
      <c r="K1781" t="s">
        <v>2894</v>
      </c>
      <c r="L1781" t="s">
        <v>128</v>
      </c>
      <c r="M1781">
        <v>701</v>
      </c>
    </row>
    <row r="1782" spans="1:13" hidden="1" x14ac:dyDescent="0.45">
      <c r="A1782" s="195">
        <v>45523</v>
      </c>
      <c r="B1782" t="s">
        <v>6192</v>
      </c>
      <c r="C1782">
        <v>6</v>
      </c>
      <c r="D1782" s="87">
        <v>27180</v>
      </c>
      <c r="E1782" s="87">
        <v>27180</v>
      </c>
      <c r="F1782" t="s">
        <v>6193</v>
      </c>
      <c r="G1782" t="s">
        <v>6194</v>
      </c>
      <c r="H1782" t="s">
        <v>5598</v>
      </c>
      <c r="K1782" t="s">
        <v>6195</v>
      </c>
      <c r="L1782" t="s">
        <v>128</v>
      </c>
      <c r="M1782">
        <v>1136</v>
      </c>
    </row>
    <row r="1783" spans="1:13" hidden="1" x14ac:dyDescent="0.45">
      <c r="A1783" s="195">
        <v>45523</v>
      </c>
      <c r="B1783" t="s">
        <v>6196</v>
      </c>
      <c r="C1783">
        <v>1</v>
      </c>
      <c r="D1783">
        <v>0</v>
      </c>
      <c r="E1783">
        <v>0</v>
      </c>
      <c r="F1783" t="s">
        <v>6197</v>
      </c>
      <c r="H1783" t="s">
        <v>397</v>
      </c>
      <c r="K1783" t="s">
        <v>398</v>
      </c>
      <c r="L1783" t="s">
        <v>128</v>
      </c>
      <c r="M1783">
        <v>706</v>
      </c>
    </row>
    <row r="1784" spans="1:13" hidden="1" x14ac:dyDescent="0.45">
      <c r="A1784" s="195">
        <v>45523</v>
      </c>
      <c r="B1784" t="s">
        <v>6198</v>
      </c>
      <c r="C1784">
        <v>6</v>
      </c>
      <c r="D1784" s="87">
        <v>27182</v>
      </c>
      <c r="E1784" s="87">
        <v>27182</v>
      </c>
      <c r="F1784" t="s">
        <v>6199</v>
      </c>
      <c r="G1784" t="s">
        <v>6200</v>
      </c>
      <c r="H1784" t="s">
        <v>5598</v>
      </c>
      <c r="K1784" t="s">
        <v>6201</v>
      </c>
      <c r="L1784" t="s">
        <v>128</v>
      </c>
      <c r="M1784">
        <v>140</v>
      </c>
    </row>
    <row r="1785" spans="1:13" hidden="1" x14ac:dyDescent="0.45">
      <c r="A1785" s="195">
        <v>45523</v>
      </c>
      <c r="B1785" t="s">
        <v>6202</v>
      </c>
      <c r="C1785">
        <v>6</v>
      </c>
      <c r="D1785" s="87">
        <v>27182</v>
      </c>
      <c r="E1785" s="87">
        <v>27182</v>
      </c>
      <c r="F1785" t="s">
        <v>6203</v>
      </c>
      <c r="G1785" t="s">
        <v>6204</v>
      </c>
      <c r="H1785" t="s">
        <v>5598</v>
      </c>
      <c r="K1785" t="s">
        <v>6205</v>
      </c>
      <c r="L1785" t="s">
        <v>128</v>
      </c>
      <c r="M1785">
        <v>192</v>
      </c>
    </row>
    <row r="1786" spans="1:13" hidden="1" x14ac:dyDescent="0.45">
      <c r="A1786" s="195">
        <v>45523</v>
      </c>
      <c r="B1786" t="s">
        <v>6206</v>
      </c>
      <c r="C1786">
        <v>1</v>
      </c>
      <c r="D1786">
        <v>0</v>
      </c>
      <c r="E1786">
        <v>0</v>
      </c>
      <c r="F1786" t="s">
        <v>6207</v>
      </c>
      <c r="H1786" t="s">
        <v>397</v>
      </c>
      <c r="K1786" t="s">
        <v>398</v>
      </c>
      <c r="L1786" t="s">
        <v>128</v>
      </c>
      <c r="M1786">
        <v>706</v>
      </c>
    </row>
    <row r="1787" spans="1:13" hidden="1" x14ac:dyDescent="0.45">
      <c r="A1787" s="195">
        <v>45523</v>
      </c>
      <c r="B1787" t="s">
        <v>6208</v>
      </c>
      <c r="C1787">
        <v>6</v>
      </c>
      <c r="D1787" s="87">
        <v>73282</v>
      </c>
      <c r="E1787" s="87">
        <v>73282</v>
      </c>
      <c r="F1787" t="s">
        <v>6209</v>
      </c>
      <c r="G1787" t="s">
        <v>6210</v>
      </c>
      <c r="H1787" t="s">
        <v>5598</v>
      </c>
      <c r="K1787" t="s">
        <v>6211</v>
      </c>
      <c r="L1787" t="s">
        <v>128</v>
      </c>
      <c r="M1787">
        <v>47</v>
      </c>
    </row>
    <row r="1788" spans="1:13" hidden="1" x14ac:dyDescent="0.45">
      <c r="A1788" s="195">
        <v>45523</v>
      </c>
      <c r="B1788" t="s">
        <v>6212</v>
      </c>
      <c r="C1788">
        <v>6</v>
      </c>
      <c r="D1788" s="87">
        <v>80230</v>
      </c>
      <c r="E1788" s="87">
        <v>80230</v>
      </c>
      <c r="F1788" t="s">
        <v>6213</v>
      </c>
      <c r="G1788" t="s">
        <v>6214</v>
      </c>
      <c r="H1788" t="s">
        <v>5598</v>
      </c>
      <c r="K1788" t="s">
        <v>6215</v>
      </c>
      <c r="L1788" t="s">
        <v>128</v>
      </c>
      <c r="M1788">
        <v>74</v>
      </c>
    </row>
    <row r="1789" spans="1:13" hidden="1" x14ac:dyDescent="0.45">
      <c r="A1789" s="195">
        <v>45523</v>
      </c>
      <c r="B1789" t="s">
        <v>6216</v>
      </c>
      <c r="C1789">
        <v>6</v>
      </c>
      <c r="D1789" s="87">
        <v>48890</v>
      </c>
      <c r="E1789" s="87">
        <v>48890</v>
      </c>
      <c r="F1789" t="s">
        <v>6217</v>
      </c>
      <c r="G1789" t="s">
        <v>6218</v>
      </c>
      <c r="H1789" t="s">
        <v>5598</v>
      </c>
      <c r="K1789" t="s">
        <v>6219</v>
      </c>
      <c r="L1789" t="s">
        <v>128</v>
      </c>
      <c r="M1789">
        <v>398</v>
      </c>
    </row>
    <row r="1790" spans="1:13" hidden="1" x14ac:dyDescent="0.45">
      <c r="A1790" s="195">
        <v>45523</v>
      </c>
      <c r="B1790" t="s">
        <v>6220</v>
      </c>
      <c r="C1790">
        <v>6</v>
      </c>
      <c r="D1790" s="87">
        <v>76604</v>
      </c>
      <c r="E1790" s="87">
        <v>76604</v>
      </c>
      <c r="F1790" t="s">
        <v>6221</v>
      </c>
      <c r="G1790" t="s">
        <v>6222</v>
      </c>
      <c r="H1790" t="s">
        <v>5598</v>
      </c>
      <c r="K1790" t="s">
        <v>6223</v>
      </c>
      <c r="L1790" t="s">
        <v>128</v>
      </c>
      <c r="M1790">
        <v>1129</v>
      </c>
    </row>
    <row r="1791" spans="1:13" hidden="1" x14ac:dyDescent="0.45">
      <c r="A1791" s="195">
        <v>45523</v>
      </c>
      <c r="B1791" t="s">
        <v>6224</v>
      </c>
      <c r="C1791">
        <v>7</v>
      </c>
      <c r="D1791" s="87">
        <v>47922</v>
      </c>
      <c r="E1791" s="87">
        <v>47922</v>
      </c>
      <c r="F1791" t="s">
        <v>6225</v>
      </c>
      <c r="G1791" t="s">
        <v>6226</v>
      </c>
      <c r="H1791" t="s">
        <v>5598</v>
      </c>
      <c r="K1791" t="s">
        <v>6227</v>
      </c>
      <c r="L1791" t="s">
        <v>128</v>
      </c>
      <c r="M1791">
        <v>34</v>
      </c>
    </row>
    <row r="1792" spans="1:13" hidden="1" x14ac:dyDescent="0.45">
      <c r="A1792" s="195">
        <v>45523</v>
      </c>
      <c r="B1792" t="s">
        <v>6228</v>
      </c>
      <c r="C1792">
        <v>6</v>
      </c>
      <c r="D1792" s="87">
        <v>33622</v>
      </c>
      <c r="E1792" s="87">
        <v>33622</v>
      </c>
      <c r="F1792" t="s">
        <v>6229</v>
      </c>
      <c r="G1792" t="s">
        <v>6230</v>
      </c>
      <c r="H1792" t="s">
        <v>5598</v>
      </c>
      <c r="K1792" t="s">
        <v>6231</v>
      </c>
      <c r="L1792" t="s">
        <v>128</v>
      </c>
      <c r="M1792">
        <v>416</v>
      </c>
    </row>
    <row r="1793" spans="1:13" hidden="1" x14ac:dyDescent="0.45">
      <c r="A1793" s="195">
        <v>45523</v>
      </c>
      <c r="B1793" t="s">
        <v>6232</v>
      </c>
      <c r="C1793">
        <v>6</v>
      </c>
      <c r="D1793" s="87">
        <v>47788</v>
      </c>
      <c r="E1793" s="87">
        <v>47788</v>
      </c>
      <c r="F1793" t="s">
        <v>6233</v>
      </c>
      <c r="G1793" t="s">
        <v>6234</v>
      </c>
      <c r="H1793" t="s">
        <v>5598</v>
      </c>
      <c r="K1793" t="s">
        <v>6235</v>
      </c>
      <c r="L1793" t="s">
        <v>128</v>
      </c>
      <c r="M1793">
        <v>55</v>
      </c>
    </row>
    <row r="1794" spans="1:13" hidden="1" x14ac:dyDescent="0.45">
      <c r="A1794" s="195">
        <v>45523</v>
      </c>
      <c r="B1794" t="s">
        <v>6236</v>
      </c>
      <c r="C1794">
        <v>6</v>
      </c>
      <c r="D1794" s="87">
        <v>47622</v>
      </c>
      <c r="E1794" s="87">
        <v>47622</v>
      </c>
      <c r="F1794" t="s">
        <v>6237</v>
      </c>
      <c r="G1794" t="s">
        <v>6238</v>
      </c>
      <c r="H1794" t="s">
        <v>5598</v>
      </c>
      <c r="K1794" t="s">
        <v>6239</v>
      </c>
      <c r="L1794" t="s">
        <v>128</v>
      </c>
      <c r="M1794">
        <v>1370</v>
      </c>
    </row>
    <row r="1795" spans="1:13" hidden="1" x14ac:dyDescent="0.45">
      <c r="A1795" s="195">
        <v>45523</v>
      </c>
      <c r="B1795" t="s">
        <v>6240</v>
      </c>
      <c r="C1795">
        <v>1</v>
      </c>
      <c r="D1795">
        <v>0</v>
      </c>
      <c r="E1795">
        <v>0</v>
      </c>
      <c r="F1795" t="s">
        <v>6241</v>
      </c>
      <c r="H1795" t="s">
        <v>397</v>
      </c>
      <c r="K1795" t="s">
        <v>398</v>
      </c>
      <c r="L1795" t="s">
        <v>128</v>
      </c>
      <c r="M1795">
        <v>706</v>
      </c>
    </row>
    <row r="1796" spans="1:13" hidden="1" x14ac:dyDescent="0.45">
      <c r="A1796" s="195">
        <v>45523</v>
      </c>
      <c r="B1796" t="s">
        <v>6242</v>
      </c>
      <c r="C1796">
        <v>6</v>
      </c>
      <c r="D1796" s="87">
        <v>43264</v>
      </c>
      <c r="E1796" s="87">
        <v>43264</v>
      </c>
      <c r="F1796" t="s">
        <v>6243</v>
      </c>
      <c r="G1796" t="s">
        <v>6244</v>
      </c>
      <c r="H1796" t="s">
        <v>5598</v>
      </c>
      <c r="K1796" t="s">
        <v>6245</v>
      </c>
      <c r="L1796" t="s">
        <v>128</v>
      </c>
      <c r="M1796">
        <v>1351</v>
      </c>
    </row>
    <row r="1797" spans="1:13" hidden="1" x14ac:dyDescent="0.45">
      <c r="A1797" s="195">
        <v>45523</v>
      </c>
      <c r="B1797" t="s">
        <v>6246</v>
      </c>
      <c r="C1797">
        <v>6</v>
      </c>
      <c r="D1797" s="87">
        <v>33626</v>
      </c>
      <c r="E1797" s="87">
        <v>33626</v>
      </c>
      <c r="F1797" t="s">
        <v>6247</v>
      </c>
      <c r="G1797" t="s">
        <v>6248</v>
      </c>
      <c r="H1797" t="s">
        <v>5598</v>
      </c>
      <c r="K1797" t="s">
        <v>6249</v>
      </c>
      <c r="L1797" t="s">
        <v>128</v>
      </c>
      <c r="M1797">
        <v>298</v>
      </c>
    </row>
    <row r="1798" spans="1:13" hidden="1" x14ac:dyDescent="0.45">
      <c r="A1798" s="195">
        <v>45523</v>
      </c>
      <c r="B1798" t="s">
        <v>6250</v>
      </c>
      <c r="C1798">
        <v>6</v>
      </c>
      <c r="D1798" s="87">
        <v>27182</v>
      </c>
      <c r="E1798" s="87">
        <v>27182</v>
      </c>
      <c r="F1798" t="s">
        <v>6251</v>
      </c>
      <c r="G1798" t="s">
        <v>6252</v>
      </c>
      <c r="H1798" t="s">
        <v>5598</v>
      </c>
      <c r="K1798" t="s">
        <v>6253</v>
      </c>
      <c r="L1798" t="s">
        <v>128</v>
      </c>
      <c r="M1798">
        <v>1122</v>
      </c>
    </row>
    <row r="1799" spans="1:13" hidden="1" x14ac:dyDescent="0.45">
      <c r="A1799" s="195">
        <v>45523</v>
      </c>
      <c r="B1799" t="s">
        <v>6254</v>
      </c>
      <c r="C1799">
        <v>6</v>
      </c>
      <c r="D1799" s="87">
        <v>35714</v>
      </c>
      <c r="E1799" s="87">
        <v>35714</v>
      </c>
      <c r="F1799" t="s">
        <v>6255</v>
      </c>
      <c r="G1799" t="s">
        <v>6256</v>
      </c>
      <c r="H1799" t="s">
        <v>5598</v>
      </c>
      <c r="K1799" t="s">
        <v>6257</v>
      </c>
      <c r="L1799" t="s">
        <v>128</v>
      </c>
      <c r="M1799">
        <v>826</v>
      </c>
    </row>
    <row r="1800" spans="1:13" hidden="1" x14ac:dyDescent="0.45">
      <c r="A1800" s="195">
        <v>45523</v>
      </c>
      <c r="B1800" t="s">
        <v>6258</v>
      </c>
      <c r="C1800">
        <v>1</v>
      </c>
      <c r="D1800">
        <v>0</v>
      </c>
      <c r="E1800">
        <v>0</v>
      </c>
      <c r="F1800" t="s">
        <v>6259</v>
      </c>
      <c r="H1800" t="s">
        <v>397</v>
      </c>
      <c r="K1800" t="s">
        <v>398</v>
      </c>
      <c r="L1800" t="s">
        <v>128</v>
      </c>
      <c r="M1800">
        <v>706</v>
      </c>
    </row>
    <row r="1801" spans="1:13" hidden="1" x14ac:dyDescent="0.45">
      <c r="A1801" s="195">
        <v>45523</v>
      </c>
      <c r="B1801" t="s">
        <v>6260</v>
      </c>
      <c r="C1801">
        <v>6</v>
      </c>
      <c r="D1801" s="87">
        <v>36660</v>
      </c>
      <c r="E1801" s="87">
        <v>36660</v>
      </c>
      <c r="F1801" t="s">
        <v>6261</v>
      </c>
      <c r="G1801" t="s">
        <v>6262</v>
      </c>
      <c r="H1801" t="s">
        <v>5598</v>
      </c>
      <c r="K1801" t="s">
        <v>6263</v>
      </c>
      <c r="L1801" t="s">
        <v>128</v>
      </c>
      <c r="M1801">
        <v>299</v>
      </c>
    </row>
    <row r="1802" spans="1:13" hidden="1" x14ac:dyDescent="0.45">
      <c r="A1802" s="195">
        <v>45523</v>
      </c>
      <c r="B1802" t="s">
        <v>6264</v>
      </c>
      <c r="C1802">
        <v>6</v>
      </c>
      <c r="D1802" s="87">
        <v>49442</v>
      </c>
      <c r="E1802" s="87">
        <v>49442</v>
      </c>
      <c r="F1802" t="s">
        <v>6265</v>
      </c>
      <c r="G1802" t="s">
        <v>6266</v>
      </c>
      <c r="H1802" t="s">
        <v>5598</v>
      </c>
      <c r="K1802" t="s">
        <v>6267</v>
      </c>
      <c r="L1802" t="s">
        <v>128</v>
      </c>
      <c r="M1802">
        <v>1140</v>
      </c>
    </row>
    <row r="1803" spans="1:13" hidden="1" x14ac:dyDescent="0.45">
      <c r="A1803" s="195">
        <v>45523</v>
      </c>
      <c r="B1803" t="s">
        <v>6268</v>
      </c>
      <c r="C1803">
        <v>6</v>
      </c>
      <c r="D1803" s="87">
        <v>27182</v>
      </c>
      <c r="E1803" s="87">
        <v>27182</v>
      </c>
      <c r="F1803" t="s">
        <v>6269</v>
      </c>
      <c r="G1803" t="s">
        <v>6270</v>
      </c>
      <c r="H1803" t="s">
        <v>5598</v>
      </c>
      <c r="K1803" t="s">
        <v>6271</v>
      </c>
      <c r="L1803" t="s">
        <v>128</v>
      </c>
      <c r="M1803">
        <v>213</v>
      </c>
    </row>
    <row r="1804" spans="1:13" hidden="1" x14ac:dyDescent="0.45">
      <c r="A1804" s="195">
        <v>45523</v>
      </c>
      <c r="B1804" t="s">
        <v>6272</v>
      </c>
      <c r="C1804">
        <v>5</v>
      </c>
      <c r="D1804" s="87">
        <v>38478</v>
      </c>
      <c r="E1804" s="87">
        <v>38478</v>
      </c>
      <c r="F1804" t="s">
        <v>6273</v>
      </c>
      <c r="G1804" t="s">
        <v>6274</v>
      </c>
      <c r="H1804" t="s">
        <v>5598</v>
      </c>
      <c r="K1804" t="s">
        <v>6275</v>
      </c>
      <c r="L1804" t="s">
        <v>128</v>
      </c>
      <c r="M1804">
        <v>110</v>
      </c>
    </row>
    <row r="1805" spans="1:13" hidden="1" x14ac:dyDescent="0.45">
      <c r="A1805" s="195">
        <v>45523</v>
      </c>
      <c r="B1805" t="s">
        <v>6276</v>
      </c>
      <c r="C1805">
        <v>6</v>
      </c>
      <c r="D1805" s="87">
        <v>43258</v>
      </c>
      <c r="E1805" s="87">
        <v>43258</v>
      </c>
      <c r="F1805" t="s">
        <v>6277</v>
      </c>
      <c r="G1805" t="s">
        <v>6278</v>
      </c>
      <c r="H1805" t="s">
        <v>5598</v>
      </c>
      <c r="K1805" t="s">
        <v>1369</v>
      </c>
      <c r="L1805" t="s">
        <v>128</v>
      </c>
      <c r="M1805">
        <v>872</v>
      </c>
    </row>
    <row r="1806" spans="1:13" hidden="1" x14ac:dyDescent="0.45">
      <c r="A1806" s="195">
        <v>45523</v>
      </c>
      <c r="B1806" t="s">
        <v>6279</v>
      </c>
      <c r="C1806">
        <v>6</v>
      </c>
      <c r="D1806" s="87">
        <v>33628</v>
      </c>
      <c r="E1806" s="87">
        <v>33628</v>
      </c>
      <c r="F1806" t="s">
        <v>6280</v>
      </c>
      <c r="G1806" t="s">
        <v>6281</v>
      </c>
      <c r="H1806" t="s">
        <v>5598</v>
      </c>
      <c r="K1806" t="s">
        <v>6282</v>
      </c>
      <c r="L1806" t="s">
        <v>128</v>
      </c>
      <c r="M1806">
        <v>501</v>
      </c>
    </row>
    <row r="1807" spans="1:13" hidden="1" x14ac:dyDescent="0.45">
      <c r="A1807" s="195">
        <v>45523</v>
      </c>
      <c r="B1807" t="s">
        <v>6283</v>
      </c>
      <c r="C1807">
        <v>5</v>
      </c>
      <c r="D1807" s="87">
        <v>2466763</v>
      </c>
      <c r="E1807" s="87">
        <v>2466763</v>
      </c>
      <c r="F1807" t="s">
        <v>6284</v>
      </c>
      <c r="G1807" t="s">
        <v>6285</v>
      </c>
      <c r="H1807" t="s">
        <v>6286</v>
      </c>
      <c r="I1807" t="s">
        <v>6287</v>
      </c>
      <c r="K1807" t="s">
        <v>3738</v>
      </c>
      <c r="L1807" t="s">
        <v>128</v>
      </c>
      <c r="M1807">
        <v>1488</v>
      </c>
    </row>
    <row r="1808" spans="1:13" hidden="1" x14ac:dyDescent="0.45">
      <c r="A1808" s="195">
        <v>45523</v>
      </c>
      <c r="B1808" t="s">
        <v>6288</v>
      </c>
      <c r="C1808">
        <v>4</v>
      </c>
      <c r="D1808" s="87">
        <v>4342</v>
      </c>
      <c r="E1808" s="87">
        <v>4342</v>
      </c>
      <c r="F1808" t="s">
        <v>6289</v>
      </c>
      <c r="G1808" t="s">
        <v>6290</v>
      </c>
      <c r="H1808" t="s">
        <v>6291</v>
      </c>
      <c r="K1808" t="s">
        <v>424</v>
      </c>
      <c r="L1808" t="s">
        <v>128</v>
      </c>
      <c r="M1808">
        <v>112</v>
      </c>
    </row>
    <row r="1809" spans="1:13" hidden="1" x14ac:dyDescent="0.45">
      <c r="A1809" s="195">
        <v>45523</v>
      </c>
      <c r="B1809" t="s">
        <v>6292</v>
      </c>
      <c r="C1809">
        <v>11</v>
      </c>
      <c r="D1809" s="87">
        <v>625710.80000000005</v>
      </c>
      <c r="E1809" s="87">
        <v>625710.80000000005</v>
      </c>
      <c r="F1809" t="s">
        <v>6293</v>
      </c>
      <c r="G1809" t="s">
        <v>6294</v>
      </c>
      <c r="H1809" t="s">
        <v>6295</v>
      </c>
      <c r="I1809" t="s">
        <v>6296</v>
      </c>
      <c r="K1809" t="s">
        <v>3472</v>
      </c>
      <c r="L1809" t="s">
        <v>128</v>
      </c>
      <c r="M1809">
        <v>1490</v>
      </c>
    </row>
    <row r="1810" spans="1:13" hidden="1" x14ac:dyDescent="0.45">
      <c r="A1810" s="195">
        <v>45523</v>
      </c>
      <c r="B1810" t="s">
        <v>6297</v>
      </c>
      <c r="C1810">
        <v>7</v>
      </c>
      <c r="D1810" s="87">
        <v>422223.18</v>
      </c>
      <c r="E1810" s="87">
        <v>422223.18</v>
      </c>
      <c r="F1810" t="s">
        <v>6298</v>
      </c>
      <c r="G1810" t="s">
        <v>6299</v>
      </c>
      <c r="H1810" t="s">
        <v>6300</v>
      </c>
      <c r="I1810" t="s">
        <v>6301</v>
      </c>
      <c r="J1810" t="s">
        <v>6302</v>
      </c>
      <c r="K1810" t="s">
        <v>3472</v>
      </c>
      <c r="L1810" t="s">
        <v>128</v>
      </c>
      <c r="M1810">
        <v>1490</v>
      </c>
    </row>
    <row r="1811" spans="1:13" hidden="1" x14ac:dyDescent="0.45">
      <c r="A1811" s="195">
        <v>45523</v>
      </c>
      <c r="B1811" t="s">
        <v>6303</v>
      </c>
      <c r="C1811">
        <v>2</v>
      </c>
      <c r="D1811" s="87">
        <v>4870</v>
      </c>
      <c r="E1811" s="87">
        <v>4870</v>
      </c>
      <c r="H1811" t="s">
        <v>622</v>
      </c>
      <c r="L1811" t="s">
        <v>128</v>
      </c>
    </row>
    <row r="1812" spans="1:13" hidden="1" x14ac:dyDescent="0.45">
      <c r="A1812" s="195">
        <v>45524</v>
      </c>
      <c r="B1812" t="s">
        <v>6304</v>
      </c>
      <c r="C1812">
        <v>4</v>
      </c>
      <c r="D1812" s="87">
        <v>-155146.74</v>
      </c>
      <c r="E1812" s="87">
        <v>-155146.74</v>
      </c>
      <c r="G1812" t="s">
        <v>6305</v>
      </c>
      <c r="H1812" t="s">
        <v>6306</v>
      </c>
      <c r="I1812" t="s">
        <v>6307</v>
      </c>
      <c r="J1812" t="s">
        <v>6308</v>
      </c>
      <c r="L1812" t="s">
        <v>128</v>
      </c>
    </row>
    <row r="1813" spans="1:13" hidden="1" x14ac:dyDescent="0.45">
      <c r="A1813" s="195">
        <v>45524</v>
      </c>
      <c r="B1813" t="s">
        <v>6309</v>
      </c>
      <c r="C1813">
        <v>1</v>
      </c>
      <c r="D1813">
        <v>0</v>
      </c>
      <c r="E1813">
        <v>0</v>
      </c>
      <c r="F1813" t="s">
        <v>6310</v>
      </c>
      <c r="H1813" t="s">
        <v>397</v>
      </c>
      <c r="K1813" t="s">
        <v>398</v>
      </c>
      <c r="L1813" t="s">
        <v>128</v>
      </c>
      <c r="M1813">
        <v>706</v>
      </c>
    </row>
    <row r="1814" spans="1:13" hidden="1" x14ac:dyDescent="0.45">
      <c r="A1814" s="195">
        <v>45524</v>
      </c>
      <c r="B1814" t="s">
        <v>6311</v>
      </c>
      <c r="C1814">
        <v>6</v>
      </c>
      <c r="D1814" s="87">
        <v>82100</v>
      </c>
      <c r="E1814" s="87">
        <v>82100</v>
      </c>
      <c r="F1814" t="s">
        <v>6312</v>
      </c>
      <c r="G1814" t="s">
        <v>6313</v>
      </c>
      <c r="H1814" t="s">
        <v>5598</v>
      </c>
      <c r="K1814" t="s">
        <v>1346</v>
      </c>
      <c r="L1814" t="s">
        <v>128</v>
      </c>
      <c r="M1814">
        <v>1258</v>
      </c>
    </row>
    <row r="1815" spans="1:13" hidden="1" x14ac:dyDescent="0.45">
      <c r="A1815" s="195">
        <v>45524</v>
      </c>
      <c r="B1815" t="s">
        <v>6314</v>
      </c>
      <c r="C1815">
        <v>4</v>
      </c>
      <c r="D1815" s="87">
        <v>4752</v>
      </c>
      <c r="E1815" s="87">
        <v>4752</v>
      </c>
      <c r="F1815" t="s">
        <v>6315</v>
      </c>
      <c r="G1815" t="s">
        <v>6316</v>
      </c>
      <c r="H1815" t="s">
        <v>6317</v>
      </c>
      <c r="I1815" t="s">
        <v>6318</v>
      </c>
      <c r="K1815" t="s">
        <v>6319</v>
      </c>
      <c r="L1815" t="s">
        <v>128</v>
      </c>
      <c r="M1815">
        <v>544</v>
      </c>
    </row>
    <row r="1816" spans="1:13" hidden="1" x14ac:dyDescent="0.45">
      <c r="A1816" s="195">
        <v>45524</v>
      </c>
      <c r="B1816" t="s">
        <v>6320</v>
      </c>
      <c r="C1816">
        <v>6</v>
      </c>
      <c r="D1816" s="87">
        <v>26668</v>
      </c>
      <c r="E1816" s="87">
        <v>26668</v>
      </c>
      <c r="F1816" t="s">
        <v>6321</v>
      </c>
      <c r="G1816" t="s">
        <v>6322</v>
      </c>
      <c r="H1816" t="s">
        <v>5598</v>
      </c>
      <c r="K1816" t="s">
        <v>1707</v>
      </c>
      <c r="L1816" t="s">
        <v>128</v>
      </c>
      <c r="M1816">
        <v>1132</v>
      </c>
    </row>
    <row r="1817" spans="1:13" hidden="1" x14ac:dyDescent="0.45">
      <c r="A1817" s="195">
        <v>45524</v>
      </c>
      <c r="B1817" t="s">
        <v>6323</v>
      </c>
      <c r="C1817">
        <v>5</v>
      </c>
      <c r="D1817" s="87">
        <v>19700</v>
      </c>
      <c r="E1817" s="87">
        <v>19700</v>
      </c>
      <c r="F1817" t="s">
        <v>6324</v>
      </c>
      <c r="G1817" t="s">
        <v>6325</v>
      </c>
      <c r="H1817" t="s">
        <v>6326</v>
      </c>
      <c r="K1817" t="s">
        <v>1151</v>
      </c>
      <c r="L1817" t="s">
        <v>128</v>
      </c>
      <c r="M1817">
        <v>212</v>
      </c>
    </row>
    <row r="1818" spans="1:13" hidden="1" x14ac:dyDescent="0.45">
      <c r="A1818" s="195">
        <v>45524</v>
      </c>
      <c r="B1818" t="s">
        <v>6327</v>
      </c>
      <c r="C1818">
        <v>4</v>
      </c>
      <c r="D1818" s="87">
        <v>1598</v>
      </c>
      <c r="E1818" s="87">
        <v>1598</v>
      </c>
      <c r="F1818" t="s">
        <v>6328</v>
      </c>
      <c r="G1818" t="s">
        <v>6329</v>
      </c>
      <c r="H1818" t="s">
        <v>6330</v>
      </c>
      <c r="I1818" t="s">
        <v>3280</v>
      </c>
      <c r="K1818" t="s">
        <v>435</v>
      </c>
      <c r="L1818" t="s">
        <v>128</v>
      </c>
      <c r="M1818">
        <v>180</v>
      </c>
    </row>
    <row r="1819" spans="1:13" hidden="1" x14ac:dyDescent="0.45">
      <c r="A1819" s="195">
        <v>45524</v>
      </c>
      <c r="B1819" t="s">
        <v>6331</v>
      </c>
      <c r="C1819">
        <v>4</v>
      </c>
      <c r="D1819" s="87">
        <v>1598</v>
      </c>
      <c r="E1819" s="87">
        <v>1598</v>
      </c>
      <c r="F1819" t="s">
        <v>6332</v>
      </c>
      <c r="G1819" t="s">
        <v>6333</v>
      </c>
      <c r="H1819" t="s">
        <v>6334</v>
      </c>
      <c r="K1819" t="s">
        <v>435</v>
      </c>
      <c r="L1819" t="s">
        <v>128</v>
      </c>
      <c r="M1819">
        <v>180</v>
      </c>
    </row>
    <row r="1820" spans="1:13" hidden="1" x14ac:dyDescent="0.45">
      <c r="A1820" s="195">
        <v>45524</v>
      </c>
      <c r="B1820" t="s">
        <v>6335</v>
      </c>
      <c r="C1820">
        <v>4</v>
      </c>
      <c r="D1820">
        <v>798</v>
      </c>
      <c r="E1820">
        <v>798</v>
      </c>
      <c r="F1820" t="s">
        <v>6336</v>
      </c>
      <c r="G1820" t="s">
        <v>6337</v>
      </c>
      <c r="H1820" t="s">
        <v>1722</v>
      </c>
      <c r="K1820" t="s">
        <v>435</v>
      </c>
      <c r="L1820" t="s">
        <v>128</v>
      </c>
      <c r="M1820">
        <v>180</v>
      </c>
    </row>
    <row r="1821" spans="1:13" hidden="1" x14ac:dyDescent="0.45">
      <c r="A1821" s="195">
        <v>45524</v>
      </c>
      <c r="B1821" t="s">
        <v>6338</v>
      </c>
      <c r="C1821">
        <v>4</v>
      </c>
      <c r="D1821" s="87">
        <v>1596</v>
      </c>
      <c r="E1821" s="87">
        <v>1596</v>
      </c>
      <c r="F1821" t="s">
        <v>6339</v>
      </c>
      <c r="G1821" t="s">
        <v>6340</v>
      </c>
      <c r="H1821" t="s">
        <v>6341</v>
      </c>
      <c r="K1821" t="s">
        <v>435</v>
      </c>
      <c r="L1821" t="s">
        <v>128</v>
      </c>
      <c r="M1821">
        <v>180</v>
      </c>
    </row>
    <row r="1822" spans="1:13" hidden="1" x14ac:dyDescent="0.45">
      <c r="A1822" s="195">
        <v>45525</v>
      </c>
      <c r="B1822" t="s">
        <v>6342</v>
      </c>
      <c r="C1822">
        <v>4</v>
      </c>
      <c r="D1822" s="87">
        <v>-56842.02</v>
      </c>
      <c r="E1822" s="87">
        <v>-56842.02</v>
      </c>
      <c r="G1822" t="s">
        <v>6343</v>
      </c>
      <c r="H1822" t="s">
        <v>6344</v>
      </c>
      <c r="I1822" t="s">
        <v>6345</v>
      </c>
      <c r="J1822" t="s">
        <v>6346</v>
      </c>
      <c r="L1822" t="s">
        <v>128</v>
      </c>
    </row>
    <row r="1823" spans="1:13" hidden="1" x14ac:dyDescent="0.45">
      <c r="A1823" s="195">
        <v>45525</v>
      </c>
      <c r="B1823" t="s">
        <v>6347</v>
      </c>
      <c r="C1823">
        <v>4</v>
      </c>
      <c r="D1823" s="87">
        <v>410000</v>
      </c>
      <c r="E1823" s="87">
        <v>410000</v>
      </c>
      <c r="G1823" t="s">
        <v>6348</v>
      </c>
      <c r="H1823" t="s">
        <v>6349</v>
      </c>
      <c r="I1823" t="s">
        <v>6350</v>
      </c>
      <c r="L1823" t="s">
        <v>128</v>
      </c>
    </row>
    <row r="1824" spans="1:13" hidden="1" x14ac:dyDescent="0.45">
      <c r="A1824" s="195">
        <v>45525</v>
      </c>
      <c r="B1824" t="s">
        <v>6351</v>
      </c>
      <c r="C1824">
        <v>1</v>
      </c>
      <c r="D1824">
        <v>0</v>
      </c>
      <c r="E1824">
        <v>0</v>
      </c>
      <c r="F1824" t="s">
        <v>6352</v>
      </c>
      <c r="H1824" t="s">
        <v>397</v>
      </c>
      <c r="K1824" t="s">
        <v>398</v>
      </c>
      <c r="L1824" t="s">
        <v>128</v>
      </c>
      <c r="M1824">
        <v>706</v>
      </c>
    </row>
    <row r="1825" spans="1:13" hidden="1" x14ac:dyDescent="0.45">
      <c r="A1825" s="195">
        <v>45525</v>
      </c>
      <c r="B1825" t="s">
        <v>6353</v>
      </c>
      <c r="C1825">
        <v>4</v>
      </c>
      <c r="D1825" s="87">
        <v>6000</v>
      </c>
      <c r="E1825" s="87">
        <v>6000</v>
      </c>
      <c r="F1825" t="s">
        <v>6354</v>
      </c>
      <c r="G1825" t="s">
        <v>6355</v>
      </c>
      <c r="H1825" t="s">
        <v>2600</v>
      </c>
      <c r="K1825" t="s">
        <v>6356</v>
      </c>
      <c r="L1825" t="s">
        <v>128</v>
      </c>
      <c r="M1825">
        <v>888</v>
      </c>
    </row>
    <row r="1826" spans="1:13" hidden="1" x14ac:dyDescent="0.45">
      <c r="A1826" s="195">
        <v>45525</v>
      </c>
      <c r="B1826" t="s">
        <v>6357</v>
      </c>
      <c r="C1826">
        <v>12</v>
      </c>
      <c r="D1826" s="87">
        <v>53418.22</v>
      </c>
      <c r="E1826" s="87">
        <v>53418.22</v>
      </c>
      <c r="G1826">
        <v>800000004</v>
      </c>
      <c r="H1826" t="s">
        <v>6358</v>
      </c>
      <c r="I1826" t="s">
        <v>6359</v>
      </c>
      <c r="L1826" t="s">
        <v>128</v>
      </c>
    </row>
    <row r="1827" spans="1:13" hidden="1" x14ac:dyDescent="0.45">
      <c r="A1827" s="195">
        <v>45525</v>
      </c>
      <c r="B1827" t="s">
        <v>6360</v>
      </c>
      <c r="C1827">
        <v>8</v>
      </c>
      <c r="D1827" s="87">
        <v>10990</v>
      </c>
      <c r="E1827" s="87">
        <v>10990</v>
      </c>
      <c r="H1827" t="s">
        <v>6361</v>
      </c>
      <c r="L1827" t="s">
        <v>128</v>
      </c>
    </row>
    <row r="1828" spans="1:13" hidden="1" x14ac:dyDescent="0.45">
      <c r="A1828" s="195">
        <v>45526</v>
      </c>
      <c r="B1828" t="s">
        <v>6362</v>
      </c>
      <c r="C1828">
        <v>4</v>
      </c>
      <c r="D1828" s="87">
        <v>1296368.05</v>
      </c>
      <c r="E1828" s="87">
        <v>1296368.05</v>
      </c>
      <c r="G1828">
        <v>800000019</v>
      </c>
      <c r="H1828" t="s">
        <v>6363</v>
      </c>
      <c r="I1828" t="s">
        <v>6364</v>
      </c>
      <c r="J1828" t="s">
        <v>6365</v>
      </c>
      <c r="L1828" t="s">
        <v>128</v>
      </c>
    </row>
    <row r="1829" spans="1:13" hidden="1" x14ac:dyDescent="0.45">
      <c r="A1829" s="195">
        <v>45526</v>
      </c>
      <c r="B1829" t="s">
        <v>6366</v>
      </c>
      <c r="C1829">
        <v>4</v>
      </c>
      <c r="D1829" s="87">
        <v>380692.04</v>
      </c>
      <c r="E1829" s="87">
        <v>380692.04</v>
      </c>
      <c r="F1829" t="s">
        <v>6367</v>
      </c>
      <c r="G1829">
        <v>800000016</v>
      </c>
      <c r="H1829" t="s">
        <v>6368</v>
      </c>
      <c r="I1829" t="s">
        <v>6369</v>
      </c>
      <c r="K1829" t="s">
        <v>5233</v>
      </c>
      <c r="L1829" t="s">
        <v>128</v>
      </c>
      <c r="M1829">
        <v>93</v>
      </c>
    </row>
    <row r="1830" spans="1:13" hidden="1" x14ac:dyDescent="0.45">
      <c r="A1830" s="195">
        <v>45526</v>
      </c>
      <c r="B1830" t="s">
        <v>6370</v>
      </c>
      <c r="C1830">
        <v>4</v>
      </c>
      <c r="D1830" s="87">
        <v>136357.79999999999</v>
      </c>
      <c r="E1830" s="87">
        <v>136357.79999999999</v>
      </c>
      <c r="F1830" t="s">
        <v>6371</v>
      </c>
      <c r="G1830">
        <v>800000017</v>
      </c>
      <c r="H1830" t="s">
        <v>6368</v>
      </c>
      <c r="I1830" t="s">
        <v>6372</v>
      </c>
      <c r="K1830" t="s">
        <v>5233</v>
      </c>
      <c r="L1830" t="s">
        <v>128</v>
      </c>
      <c r="M1830">
        <v>93</v>
      </c>
    </row>
    <row r="1831" spans="1:13" hidden="1" x14ac:dyDescent="0.45">
      <c r="A1831" s="195">
        <v>45526</v>
      </c>
      <c r="B1831" t="s">
        <v>6373</v>
      </c>
      <c r="C1831">
        <v>4</v>
      </c>
      <c r="D1831" s="87">
        <v>16240</v>
      </c>
      <c r="E1831" s="87">
        <v>16240</v>
      </c>
      <c r="F1831" t="s">
        <v>6374</v>
      </c>
      <c r="G1831" t="s">
        <v>6375</v>
      </c>
      <c r="H1831" t="s">
        <v>6326</v>
      </c>
      <c r="K1831" t="s">
        <v>6376</v>
      </c>
      <c r="L1831" t="s">
        <v>128</v>
      </c>
      <c r="M1831">
        <v>303</v>
      </c>
    </row>
    <row r="1832" spans="1:13" hidden="1" x14ac:dyDescent="0.45">
      <c r="A1832" s="195">
        <v>45526</v>
      </c>
      <c r="B1832" t="s">
        <v>6377</v>
      </c>
      <c r="C1832">
        <v>2</v>
      </c>
      <c r="D1832" s="87">
        <v>105000</v>
      </c>
      <c r="E1832" s="87">
        <v>105000</v>
      </c>
      <c r="F1832" t="s">
        <v>6378</v>
      </c>
      <c r="H1832" t="s">
        <v>6379</v>
      </c>
      <c r="K1832" t="s">
        <v>2016</v>
      </c>
      <c r="L1832" t="s">
        <v>128</v>
      </c>
      <c r="M1832">
        <v>1106</v>
      </c>
    </row>
    <row r="1833" spans="1:13" hidden="1" x14ac:dyDescent="0.45">
      <c r="A1833" s="195">
        <v>45526</v>
      </c>
      <c r="B1833" t="s">
        <v>6380</v>
      </c>
      <c r="C1833">
        <v>2</v>
      </c>
      <c r="D1833" s="87">
        <v>4611</v>
      </c>
      <c r="E1833" s="87">
        <v>4611</v>
      </c>
      <c r="F1833" t="s">
        <v>6381</v>
      </c>
      <c r="G1833" t="s">
        <v>6054</v>
      </c>
      <c r="H1833" t="s">
        <v>6055</v>
      </c>
      <c r="K1833" t="s">
        <v>2464</v>
      </c>
      <c r="L1833" t="s">
        <v>128</v>
      </c>
      <c r="M1833">
        <v>736</v>
      </c>
    </row>
    <row r="1834" spans="1:13" hidden="1" x14ac:dyDescent="0.45">
      <c r="A1834" s="195">
        <v>45526</v>
      </c>
      <c r="B1834" t="s">
        <v>6382</v>
      </c>
      <c r="C1834">
        <v>2</v>
      </c>
      <c r="D1834" s="87">
        <v>7783</v>
      </c>
      <c r="E1834" s="87">
        <v>7783</v>
      </c>
      <c r="F1834" t="s">
        <v>6383</v>
      </c>
      <c r="G1834" t="s">
        <v>6054</v>
      </c>
      <c r="H1834" t="s">
        <v>6055</v>
      </c>
      <c r="K1834" t="s">
        <v>2894</v>
      </c>
      <c r="L1834" t="s">
        <v>128</v>
      </c>
      <c r="M1834">
        <v>701</v>
      </c>
    </row>
    <row r="1835" spans="1:13" hidden="1" x14ac:dyDescent="0.45">
      <c r="A1835" s="195">
        <v>45526</v>
      </c>
      <c r="B1835" t="s">
        <v>6384</v>
      </c>
      <c r="C1835">
        <v>8</v>
      </c>
      <c r="D1835" s="87">
        <v>71962</v>
      </c>
      <c r="E1835" s="87">
        <v>71962</v>
      </c>
      <c r="H1835" t="s">
        <v>6385</v>
      </c>
      <c r="I1835" t="s">
        <v>5579</v>
      </c>
      <c r="L1835" t="s">
        <v>128</v>
      </c>
    </row>
    <row r="1836" spans="1:13" hidden="1" x14ac:dyDescent="0.45">
      <c r="A1836" s="195">
        <v>45527</v>
      </c>
      <c r="B1836" t="s">
        <v>6386</v>
      </c>
      <c r="C1836">
        <v>4</v>
      </c>
      <c r="D1836" s="87">
        <v>18100.02</v>
      </c>
      <c r="E1836" s="87">
        <v>18100.02</v>
      </c>
      <c r="G1836" t="s">
        <v>6387</v>
      </c>
      <c r="H1836" t="s">
        <v>6388</v>
      </c>
      <c r="I1836" t="s">
        <v>5293</v>
      </c>
      <c r="L1836" t="s">
        <v>128</v>
      </c>
    </row>
    <row r="1837" spans="1:13" hidden="1" x14ac:dyDescent="0.45">
      <c r="A1837" s="195">
        <v>45527</v>
      </c>
      <c r="B1837" t="s">
        <v>6389</v>
      </c>
      <c r="C1837">
        <v>4</v>
      </c>
      <c r="D1837" s="87">
        <v>7280</v>
      </c>
      <c r="E1837" s="87">
        <v>7280</v>
      </c>
      <c r="F1837" t="s">
        <v>6390</v>
      </c>
      <c r="G1837">
        <v>800000018</v>
      </c>
      <c r="H1837" t="s">
        <v>6391</v>
      </c>
      <c r="K1837" t="s">
        <v>348</v>
      </c>
      <c r="L1837" t="s">
        <v>128</v>
      </c>
      <c r="M1837">
        <v>1243</v>
      </c>
    </row>
    <row r="1838" spans="1:13" hidden="1" x14ac:dyDescent="0.45">
      <c r="A1838" s="195">
        <v>45529</v>
      </c>
      <c r="B1838" t="s">
        <v>6392</v>
      </c>
      <c r="C1838">
        <v>6</v>
      </c>
      <c r="D1838" s="87">
        <v>192345.1</v>
      </c>
      <c r="E1838" s="87">
        <v>192345.1</v>
      </c>
      <c r="H1838" t="s">
        <v>6393</v>
      </c>
      <c r="L1838" t="s">
        <v>173</v>
      </c>
    </row>
    <row r="1839" spans="1:13" hidden="1" x14ac:dyDescent="0.45">
      <c r="A1839" s="195">
        <v>45529</v>
      </c>
      <c r="B1839" t="s">
        <v>6394</v>
      </c>
      <c r="C1839">
        <v>9</v>
      </c>
      <c r="D1839" s="87">
        <v>384690.2</v>
      </c>
      <c r="E1839" s="87">
        <v>384690.2</v>
      </c>
      <c r="F1839" t="s">
        <v>6395</v>
      </c>
      <c r="G1839" t="s">
        <v>6396</v>
      </c>
      <c r="H1839" t="s">
        <v>6397</v>
      </c>
      <c r="I1839" t="s">
        <v>6398</v>
      </c>
      <c r="J1839" t="s">
        <v>6399</v>
      </c>
      <c r="K1839" t="s">
        <v>1271</v>
      </c>
      <c r="L1839" t="s">
        <v>128</v>
      </c>
      <c r="M1839">
        <v>530</v>
      </c>
    </row>
    <row r="1840" spans="1:13" hidden="1" x14ac:dyDescent="0.45">
      <c r="A1840" s="195">
        <v>45530</v>
      </c>
      <c r="B1840" t="s">
        <v>6400</v>
      </c>
      <c r="C1840">
        <v>4</v>
      </c>
      <c r="D1840" s="87">
        <v>54163</v>
      </c>
      <c r="E1840" s="87">
        <v>54163</v>
      </c>
      <c r="G1840">
        <v>800000012</v>
      </c>
      <c r="H1840" t="s">
        <v>6401</v>
      </c>
      <c r="I1840" t="s">
        <v>6402</v>
      </c>
      <c r="L1840" t="s">
        <v>128</v>
      </c>
    </row>
    <row r="1841" spans="1:13" hidden="1" x14ac:dyDescent="0.45">
      <c r="A1841" s="195">
        <v>45530</v>
      </c>
      <c r="B1841" t="s">
        <v>6403</v>
      </c>
      <c r="C1841">
        <v>2</v>
      </c>
      <c r="D1841" s="87">
        <v>194860.2</v>
      </c>
      <c r="E1841" s="87">
        <v>194860.2</v>
      </c>
      <c r="G1841">
        <v>800000014</v>
      </c>
      <c r="H1841" t="s">
        <v>6404</v>
      </c>
      <c r="I1841" t="s">
        <v>6405</v>
      </c>
      <c r="L1841" t="s">
        <v>128</v>
      </c>
    </row>
    <row r="1842" spans="1:13" hidden="1" x14ac:dyDescent="0.45">
      <c r="A1842" s="195">
        <v>45530</v>
      </c>
      <c r="B1842" t="s">
        <v>6406</v>
      </c>
      <c r="C1842">
        <v>2</v>
      </c>
      <c r="D1842" s="87">
        <v>150000</v>
      </c>
      <c r="E1842" s="87">
        <v>150000</v>
      </c>
      <c r="H1842" t="s">
        <v>6407</v>
      </c>
      <c r="I1842" t="s">
        <v>6408</v>
      </c>
      <c r="L1842" t="s">
        <v>128</v>
      </c>
    </row>
    <row r="1843" spans="1:13" hidden="1" x14ac:dyDescent="0.45">
      <c r="A1843" s="195">
        <v>45530</v>
      </c>
      <c r="B1843" t="s">
        <v>6409</v>
      </c>
      <c r="C1843">
        <v>2</v>
      </c>
      <c r="D1843" s="87">
        <v>95760</v>
      </c>
      <c r="E1843" s="87">
        <v>95760</v>
      </c>
      <c r="H1843" t="s">
        <v>6407</v>
      </c>
      <c r="I1843" t="s">
        <v>6410</v>
      </c>
      <c r="J1843" t="s">
        <v>6411</v>
      </c>
      <c r="L1843" t="s">
        <v>128</v>
      </c>
    </row>
    <row r="1844" spans="1:13" hidden="1" x14ac:dyDescent="0.45">
      <c r="A1844" s="195">
        <v>45530</v>
      </c>
      <c r="B1844" t="s">
        <v>6412</v>
      </c>
      <c r="C1844">
        <v>2</v>
      </c>
      <c r="D1844">
        <v>668.11</v>
      </c>
      <c r="E1844">
        <v>668.11</v>
      </c>
      <c r="H1844" t="s">
        <v>6413</v>
      </c>
      <c r="L1844" t="s">
        <v>128</v>
      </c>
    </row>
    <row r="1845" spans="1:13" hidden="1" x14ac:dyDescent="0.45">
      <c r="A1845" s="195">
        <v>45530</v>
      </c>
      <c r="B1845" t="s">
        <v>6414</v>
      </c>
      <c r="C1845">
        <v>4</v>
      </c>
      <c r="D1845" s="87">
        <v>1336.22</v>
      </c>
      <c r="E1845" s="87">
        <v>1336.22</v>
      </c>
      <c r="F1845" t="s">
        <v>6415</v>
      </c>
      <c r="H1845" t="s">
        <v>6416</v>
      </c>
      <c r="K1845" t="s">
        <v>273</v>
      </c>
      <c r="L1845" t="s">
        <v>128</v>
      </c>
      <c r="M1845">
        <v>90</v>
      </c>
    </row>
    <row r="1846" spans="1:13" hidden="1" x14ac:dyDescent="0.45">
      <c r="A1846" s="195">
        <v>45530</v>
      </c>
      <c r="B1846" t="s">
        <v>6417</v>
      </c>
      <c r="C1846">
        <v>2</v>
      </c>
      <c r="D1846" s="87">
        <v>1002.78</v>
      </c>
      <c r="E1846" s="87">
        <v>1002.78</v>
      </c>
      <c r="F1846" t="s">
        <v>6418</v>
      </c>
      <c r="H1846" t="s">
        <v>3895</v>
      </c>
      <c r="K1846" t="s">
        <v>234</v>
      </c>
      <c r="L1846" t="s">
        <v>128</v>
      </c>
      <c r="M1846">
        <v>89</v>
      </c>
    </row>
    <row r="1847" spans="1:13" hidden="1" x14ac:dyDescent="0.45">
      <c r="A1847" s="195">
        <v>45530</v>
      </c>
      <c r="B1847" t="s">
        <v>6419</v>
      </c>
      <c r="C1847">
        <v>2</v>
      </c>
      <c r="D1847" s="87">
        <v>1486.06</v>
      </c>
      <c r="E1847" s="87">
        <v>1486.06</v>
      </c>
      <c r="F1847" t="s">
        <v>6420</v>
      </c>
      <c r="H1847" t="s">
        <v>3895</v>
      </c>
      <c r="K1847" t="s">
        <v>234</v>
      </c>
      <c r="L1847" t="s">
        <v>128</v>
      </c>
      <c r="M1847">
        <v>89</v>
      </c>
    </row>
    <row r="1848" spans="1:13" hidden="1" x14ac:dyDescent="0.45">
      <c r="A1848" s="195">
        <v>45530</v>
      </c>
      <c r="B1848" t="s">
        <v>6421</v>
      </c>
      <c r="C1848">
        <v>2</v>
      </c>
      <c r="D1848">
        <v>913.64</v>
      </c>
      <c r="E1848">
        <v>913.64</v>
      </c>
      <c r="F1848" t="s">
        <v>6422</v>
      </c>
      <c r="H1848" t="s">
        <v>3895</v>
      </c>
      <c r="K1848" t="s">
        <v>234</v>
      </c>
      <c r="L1848" t="s">
        <v>128</v>
      </c>
      <c r="M1848">
        <v>89</v>
      </c>
    </row>
    <row r="1849" spans="1:13" hidden="1" x14ac:dyDescent="0.45">
      <c r="A1849" s="195">
        <v>45530</v>
      </c>
      <c r="B1849" t="s">
        <v>6423</v>
      </c>
      <c r="C1849">
        <v>6</v>
      </c>
      <c r="D1849" s="87">
        <v>2693.52</v>
      </c>
      <c r="E1849" s="87">
        <v>2693.52</v>
      </c>
      <c r="F1849" t="s">
        <v>6424</v>
      </c>
      <c r="G1849" t="s">
        <v>6425</v>
      </c>
      <c r="H1849" t="s">
        <v>6426</v>
      </c>
      <c r="I1849" t="s">
        <v>6427</v>
      </c>
      <c r="K1849" t="s">
        <v>4181</v>
      </c>
      <c r="L1849" t="s">
        <v>128</v>
      </c>
      <c r="M1849">
        <v>1166</v>
      </c>
    </row>
    <row r="1850" spans="1:13" hidden="1" x14ac:dyDescent="0.45">
      <c r="A1850" s="195">
        <v>45530</v>
      </c>
      <c r="B1850" t="s">
        <v>6428</v>
      </c>
      <c r="C1850">
        <v>4</v>
      </c>
      <c r="D1850">
        <v>997.6</v>
      </c>
      <c r="E1850">
        <v>997.6</v>
      </c>
      <c r="F1850" t="s">
        <v>6429</v>
      </c>
      <c r="G1850" t="s">
        <v>6430</v>
      </c>
      <c r="H1850" t="s">
        <v>6431</v>
      </c>
      <c r="I1850" t="s">
        <v>6432</v>
      </c>
      <c r="K1850" t="s">
        <v>4181</v>
      </c>
      <c r="L1850" t="s">
        <v>128</v>
      </c>
      <c r="M1850">
        <v>1166</v>
      </c>
    </row>
    <row r="1851" spans="1:13" hidden="1" x14ac:dyDescent="0.45">
      <c r="A1851" s="195">
        <v>45530</v>
      </c>
      <c r="B1851" t="s">
        <v>6433</v>
      </c>
      <c r="C1851">
        <v>4</v>
      </c>
      <c r="D1851" s="87">
        <v>7915.84</v>
      </c>
      <c r="E1851" s="87">
        <v>7915.84</v>
      </c>
      <c r="F1851" t="s">
        <v>6434</v>
      </c>
      <c r="G1851" t="s">
        <v>6435</v>
      </c>
      <c r="H1851" t="s">
        <v>6426</v>
      </c>
      <c r="I1851" t="s">
        <v>6427</v>
      </c>
      <c r="K1851" t="s">
        <v>4181</v>
      </c>
      <c r="L1851" t="s">
        <v>128</v>
      </c>
      <c r="M1851">
        <v>1166</v>
      </c>
    </row>
    <row r="1852" spans="1:13" hidden="1" x14ac:dyDescent="0.45">
      <c r="A1852" s="195">
        <v>45530</v>
      </c>
      <c r="B1852" t="s">
        <v>6436</v>
      </c>
      <c r="C1852">
        <v>5</v>
      </c>
      <c r="D1852" s="87">
        <v>2888.4</v>
      </c>
      <c r="E1852" s="87">
        <v>2888.4</v>
      </c>
      <c r="F1852" t="s">
        <v>6437</v>
      </c>
      <c r="G1852" t="s">
        <v>6438</v>
      </c>
      <c r="H1852" t="s">
        <v>6426</v>
      </c>
      <c r="I1852" t="s">
        <v>6427</v>
      </c>
      <c r="K1852" t="s">
        <v>4181</v>
      </c>
      <c r="L1852" t="s">
        <v>128</v>
      </c>
      <c r="M1852">
        <v>1166</v>
      </c>
    </row>
    <row r="1853" spans="1:13" hidden="1" x14ac:dyDescent="0.45">
      <c r="A1853" s="195">
        <v>45530</v>
      </c>
      <c r="B1853" t="s">
        <v>6439</v>
      </c>
      <c r="C1853">
        <v>5</v>
      </c>
      <c r="D1853" s="87">
        <v>1809.6</v>
      </c>
      <c r="E1853" s="87">
        <v>1809.6</v>
      </c>
      <c r="F1853" t="s">
        <v>6440</v>
      </c>
      <c r="G1853" t="s">
        <v>6441</v>
      </c>
      <c r="H1853" t="s">
        <v>6426</v>
      </c>
      <c r="I1853" t="s">
        <v>6427</v>
      </c>
      <c r="K1853" t="s">
        <v>4181</v>
      </c>
      <c r="L1853" t="s">
        <v>128</v>
      </c>
      <c r="M1853">
        <v>1166</v>
      </c>
    </row>
    <row r="1854" spans="1:13" hidden="1" x14ac:dyDescent="0.45">
      <c r="A1854" s="195">
        <v>45530</v>
      </c>
      <c r="B1854" t="s">
        <v>6442</v>
      </c>
      <c r="C1854">
        <v>4</v>
      </c>
      <c r="D1854" s="87">
        <v>3394.16</v>
      </c>
      <c r="E1854" s="87">
        <v>3394.16</v>
      </c>
      <c r="F1854" t="s">
        <v>6443</v>
      </c>
      <c r="G1854" t="s">
        <v>6444</v>
      </c>
      <c r="H1854" t="s">
        <v>6426</v>
      </c>
      <c r="I1854" t="s">
        <v>6427</v>
      </c>
      <c r="K1854" t="s">
        <v>4181</v>
      </c>
      <c r="L1854" t="s">
        <v>128</v>
      </c>
      <c r="M1854">
        <v>1166</v>
      </c>
    </row>
    <row r="1855" spans="1:13" hidden="1" x14ac:dyDescent="0.45">
      <c r="A1855" s="195">
        <v>45530</v>
      </c>
      <c r="B1855" t="s">
        <v>6445</v>
      </c>
      <c r="C1855">
        <v>5</v>
      </c>
      <c r="D1855" s="87">
        <v>23601.360000000001</v>
      </c>
      <c r="E1855" s="87">
        <v>23601.360000000001</v>
      </c>
      <c r="F1855" t="s">
        <v>6446</v>
      </c>
      <c r="G1855" t="s">
        <v>6447</v>
      </c>
      <c r="H1855" t="s">
        <v>6448</v>
      </c>
      <c r="K1855" t="s">
        <v>4181</v>
      </c>
      <c r="L1855" t="s">
        <v>128</v>
      </c>
      <c r="M1855">
        <v>1166</v>
      </c>
    </row>
    <row r="1856" spans="1:13" hidden="1" x14ac:dyDescent="0.45">
      <c r="A1856" s="195">
        <v>45530</v>
      </c>
      <c r="B1856" t="s">
        <v>6449</v>
      </c>
      <c r="C1856">
        <v>4</v>
      </c>
      <c r="D1856" s="87">
        <v>3883.68</v>
      </c>
      <c r="E1856" s="87">
        <v>3883.68</v>
      </c>
      <c r="F1856" t="s">
        <v>6450</v>
      </c>
      <c r="G1856" t="s">
        <v>6451</v>
      </c>
      <c r="H1856" t="s">
        <v>6448</v>
      </c>
      <c r="K1856" t="s">
        <v>4181</v>
      </c>
      <c r="L1856" t="s">
        <v>128</v>
      </c>
      <c r="M1856">
        <v>1166</v>
      </c>
    </row>
    <row r="1857" spans="1:13" hidden="1" x14ac:dyDescent="0.45">
      <c r="A1857" s="195">
        <v>45530</v>
      </c>
      <c r="B1857" t="s">
        <v>6452</v>
      </c>
      <c r="C1857">
        <v>4</v>
      </c>
      <c r="D1857" s="87">
        <v>4426.5600000000004</v>
      </c>
      <c r="E1857" s="87">
        <v>4426.5600000000004</v>
      </c>
      <c r="F1857" t="s">
        <v>6453</v>
      </c>
      <c r="G1857" t="s">
        <v>6454</v>
      </c>
      <c r="H1857" t="s">
        <v>6426</v>
      </c>
      <c r="I1857" t="s">
        <v>6427</v>
      </c>
      <c r="K1857" t="s">
        <v>4181</v>
      </c>
      <c r="L1857" t="s">
        <v>128</v>
      </c>
      <c r="M1857">
        <v>1166</v>
      </c>
    </row>
    <row r="1858" spans="1:13" hidden="1" x14ac:dyDescent="0.45">
      <c r="A1858" s="195">
        <v>45530</v>
      </c>
      <c r="B1858" t="s">
        <v>6455</v>
      </c>
      <c r="C1858">
        <v>4</v>
      </c>
      <c r="D1858" s="87">
        <v>2542.7199999999998</v>
      </c>
      <c r="E1858" s="87">
        <v>2542.7199999999998</v>
      </c>
      <c r="F1858" t="s">
        <v>6456</v>
      </c>
      <c r="G1858" t="s">
        <v>6457</v>
      </c>
      <c r="H1858" t="s">
        <v>6426</v>
      </c>
      <c r="I1858" t="s">
        <v>6458</v>
      </c>
      <c r="K1858" t="s">
        <v>4181</v>
      </c>
      <c r="L1858" t="s">
        <v>128</v>
      </c>
      <c r="M1858">
        <v>1166</v>
      </c>
    </row>
    <row r="1859" spans="1:13" hidden="1" x14ac:dyDescent="0.45">
      <c r="A1859" s="195">
        <v>45531</v>
      </c>
      <c r="B1859" t="s">
        <v>6459</v>
      </c>
      <c r="C1859">
        <v>2</v>
      </c>
      <c r="D1859" s="87">
        <v>399824.07</v>
      </c>
      <c r="E1859" s="87">
        <v>399824.07</v>
      </c>
      <c r="F1859" t="s">
        <v>6460</v>
      </c>
      <c r="H1859" t="s">
        <v>4260</v>
      </c>
      <c r="I1859" t="s">
        <v>815</v>
      </c>
      <c r="K1859" t="s">
        <v>2439</v>
      </c>
      <c r="L1859" t="s">
        <v>128</v>
      </c>
      <c r="M1859">
        <v>62</v>
      </c>
    </row>
    <row r="1860" spans="1:13" hidden="1" x14ac:dyDescent="0.45">
      <c r="A1860" s="195">
        <v>45531</v>
      </c>
      <c r="B1860" t="s">
        <v>6461</v>
      </c>
      <c r="C1860">
        <v>2</v>
      </c>
      <c r="D1860" s="87">
        <v>150000</v>
      </c>
      <c r="E1860" s="87">
        <v>150000</v>
      </c>
      <c r="F1860" t="s">
        <v>6462</v>
      </c>
      <c r="H1860" t="s">
        <v>6463</v>
      </c>
      <c r="I1860" t="s">
        <v>815</v>
      </c>
      <c r="K1860" t="s">
        <v>2016</v>
      </c>
      <c r="L1860" t="s">
        <v>128</v>
      </c>
      <c r="M1860">
        <v>1106</v>
      </c>
    </row>
    <row r="1861" spans="1:13" hidden="1" x14ac:dyDescent="0.45">
      <c r="A1861" s="195">
        <v>45531</v>
      </c>
      <c r="B1861" t="s">
        <v>6464</v>
      </c>
      <c r="C1861">
        <v>2</v>
      </c>
      <c r="D1861" s="87">
        <v>50000</v>
      </c>
      <c r="E1861" s="87">
        <v>50000</v>
      </c>
      <c r="F1861" t="s">
        <v>6465</v>
      </c>
      <c r="H1861" t="s">
        <v>6463</v>
      </c>
      <c r="I1861" t="s">
        <v>815</v>
      </c>
      <c r="K1861" t="s">
        <v>2016</v>
      </c>
      <c r="L1861" t="s">
        <v>128</v>
      </c>
      <c r="M1861">
        <v>1106</v>
      </c>
    </row>
    <row r="1862" spans="1:13" hidden="1" x14ac:dyDescent="0.45">
      <c r="A1862" s="195">
        <v>45531</v>
      </c>
      <c r="B1862" t="s">
        <v>6466</v>
      </c>
      <c r="C1862">
        <v>2</v>
      </c>
      <c r="D1862" s="87">
        <v>828994.66</v>
      </c>
      <c r="E1862" s="87">
        <v>828994.66</v>
      </c>
      <c r="F1862" t="s">
        <v>6467</v>
      </c>
      <c r="H1862" t="s">
        <v>5160</v>
      </c>
      <c r="I1862" t="s">
        <v>815</v>
      </c>
      <c r="K1862" t="s">
        <v>273</v>
      </c>
      <c r="L1862" t="s">
        <v>128</v>
      </c>
      <c r="M1862">
        <v>90</v>
      </c>
    </row>
    <row r="1863" spans="1:13" hidden="1" x14ac:dyDescent="0.45">
      <c r="A1863" s="195">
        <v>45531</v>
      </c>
      <c r="B1863" t="s">
        <v>6468</v>
      </c>
      <c r="C1863">
        <v>2</v>
      </c>
      <c r="D1863" s="87">
        <v>76240.570000000007</v>
      </c>
      <c r="E1863" s="87">
        <v>76240.570000000007</v>
      </c>
      <c r="F1863" t="s">
        <v>6469</v>
      </c>
      <c r="H1863" t="s">
        <v>5160</v>
      </c>
      <c r="I1863" t="s">
        <v>194</v>
      </c>
      <c r="J1863" t="s">
        <v>195</v>
      </c>
      <c r="K1863" t="s">
        <v>273</v>
      </c>
      <c r="L1863" t="s">
        <v>128</v>
      </c>
      <c r="M1863">
        <v>90</v>
      </c>
    </row>
    <row r="1864" spans="1:13" hidden="1" x14ac:dyDescent="0.45">
      <c r="A1864" s="195">
        <v>45531</v>
      </c>
      <c r="B1864" t="s">
        <v>6470</v>
      </c>
      <c r="C1864">
        <v>2</v>
      </c>
      <c r="D1864" s="87">
        <v>15076.48</v>
      </c>
      <c r="E1864" s="87">
        <v>15076.48</v>
      </c>
      <c r="F1864" t="s">
        <v>6471</v>
      </c>
      <c r="H1864" t="s">
        <v>5160</v>
      </c>
      <c r="I1864" t="s">
        <v>615</v>
      </c>
      <c r="J1864" t="s">
        <v>2636</v>
      </c>
      <c r="K1864" t="s">
        <v>273</v>
      </c>
      <c r="L1864" t="s">
        <v>128</v>
      </c>
      <c r="M1864">
        <v>90</v>
      </c>
    </row>
    <row r="1865" spans="1:13" hidden="1" x14ac:dyDescent="0.45">
      <c r="A1865" s="195">
        <v>45531</v>
      </c>
      <c r="B1865" t="s">
        <v>6472</v>
      </c>
      <c r="C1865">
        <v>2</v>
      </c>
      <c r="D1865" s="87">
        <v>38511.01</v>
      </c>
      <c r="E1865" s="87">
        <v>38511.01</v>
      </c>
      <c r="F1865" t="s">
        <v>6473</v>
      </c>
      <c r="H1865" t="s">
        <v>5160</v>
      </c>
      <c r="I1865" t="s">
        <v>1915</v>
      </c>
      <c r="K1865" t="s">
        <v>273</v>
      </c>
      <c r="L1865" t="s">
        <v>128</v>
      </c>
      <c r="M1865">
        <v>90</v>
      </c>
    </row>
    <row r="1866" spans="1:13" hidden="1" x14ac:dyDescent="0.45">
      <c r="A1866" s="195">
        <v>45531</v>
      </c>
      <c r="B1866" t="s">
        <v>6474</v>
      </c>
      <c r="C1866">
        <v>2</v>
      </c>
      <c r="D1866" s="87">
        <v>66618.5</v>
      </c>
      <c r="E1866" s="87">
        <v>66618.5</v>
      </c>
      <c r="F1866" t="s">
        <v>6475</v>
      </c>
      <c r="H1866" t="s">
        <v>6476</v>
      </c>
      <c r="I1866" t="s">
        <v>1627</v>
      </c>
      <c r="K1866" t="s">
        <v>273</v>
      </c>
      <c r="L1866" t="s">
        <v>128</v>
      </c>
      <c r="M1866">
        <v>90</v>
      </c>
    </row>
    <row r="1867" spans="1:13" hidden="1" x14ac:dyDescent="0.45">
      <c r="A1867" s="195">
        <v>45531</v>
      </c>
      <c r="B1867" t="s">
        <v>6477</v>
      </c>
      <c r="C1867">
        <v>2</v>
      </c>
      <c r="D1867" s="87">
        <v>228405.08</v>
      </c>
      <c r="E1867" s="87">
        <v>228405.08</v>
      </c>
      <c r="F1867" t="s">
        <v>6478</v>
      </c>
      <c r="H1867" t="s">
        <v>6479</v>
      </c>
      <c r="I1867" t="s">
        <v>1627</v>
      </c>
      <c r="K1867" t="s">
        <v>273</v>
      </c>
      <c r="L1867" t="s">
        <v>128</v>
      </c>
      <c r="M1867">
        <v>90</v>
      </c>
    </row>
    <row r="1868" spans="1:13" hidden="1" x14ac:dyDescent="0.45">
      <c r="A1868" s="195">
        <v>45531</v>
      </c>
      <c r="B1868" t="s">
        <v>6480</v>
      </c>
      <c r="C1868">
        <v>2</v>
      </c>
      <c r="D1868" s="87">
        <v>400000</v>
      </c>
      <c r="E1868" s="87">
        <v>400000</v>
      </c>
      <c r="F1868" t="s">
        <v>6481</v>
      </c>
      <c r="H1868" t="s">
        <v>6463</v>
      </c>
      <c r="I1868" t="s">
        <v>1849</v>
      </c>
      <c r="K1868" t="s">
        <v>2016</v>
      </c>
      <c r="L1868" t="s">
        <v>128</v>
      </c>
      <c r="M1868">
        <v>1106</v>
      </c>
    </row>
    <row r="1869" spans="1:13" hidden="1" x14ac:dyDescent="0.45">
      <c r="A1869" s="195">
        <v>45531</v>
      </c>
      <c r="B1869" t="s">
        <v>6482</v>
      </c>
      <c r="C1869">
        <v>2</v>
      </c>
      <c r="D1869" s="87">
        <v>12616.12</v>
      </c>
      <c r="E1869" s="87">
        <v>12616.12</v>
      </c>
      <c r="F1869" t="s">
        <v>6483</v>
      </c>
      <c r="H1869" t="s">
        <v>5160</v>
      </c>
      <c r="I1869" t="s">
        <v>6484</v>
      </c>
      <c r="K1869" t="s">
        <v>273</v>
      </c>
      <c r="L1869" t="s">
        <v>128</v>
      </c>
      <c r="M1869">
        <v>90</v>
      </c>
    </row>
    <row r="1870" spans="1:13" hidden="1" x14ac:dyDescent="0.45">
      <c r="A1870" s="195">
        <v>45531</v>
      </c>
      <c r="B1870" t="s">
        <v>6485</v>
      </c>
      <c r="C1870">
        <v>12</v>
      </c>
      <c r="D1870" s="87">
        <v>21011.200000000001</v>
      </c>
      <c r="E1870" s="87">
        <v>21011.200000000001</v>
      </c>
      <c r="F1870" t="s">
        <v>6486</v>
      </c>
      <c r="G1870" t="s">
        <v>6487</v>
      </c>
      <c r="H1870" t="s">
        <v>265</v>
      </c>
      <c r="K1870" t="s">
        <v>1357</v>
      </c>
      <c r="L1870" t="s">
        <v>128</v>
      </c>
      <c r="M1870">
        <v>264</v>
      </c>
    </row>
    <row r="1871" spans="1:13" hidden="1" x14ac:dyDescent="0.45">
      <c r="A1871" s="195">
        <v>45531</v>
      </c>
      <c r="B1871" t="s">
        <v>6488</v>
      </c>
      <c r="C1871">
        <v>4</v>
      </c>
      <c r="D1871" s="87">
        <v>6000</v>
      </c>
      <c r="E1871" s="87">
        <v>6000</v>
      </c>
      <c r="F1871" t="s">
        <v>6489</v>
      </c>
      <c r="G1871" t="s">
        <v>6490</v>
      </c>
      <c r="H1871" t="s">
        <v>2600</v>
      </c>
      <c r="K1871" t="s">
        <v>6491</v>
      </c>
      <c r="L1871" t="s">
        <v>128</v>
      </c>
      <c r="M1871">
        <v>1500</v>
      </c>
    </row>
    <row r="1872" spans="1:13" hidden="1" x14ac:dyDescent="0.45">
      <c r="A1872" s="195">
        <v>45531</v>
      </c>
      <c r="B1872" t="s">
        <v>6492</v>
      </c>
      <c r="C1872">
        <v>4</v>
      </c>
      <c r="D1872" s="87">
        <v>6000</v>
      </c>
      <c r="E1872" s="87">
        <v>6000</v>
      </c>
      <c r="F1872" t="s">
        <v>6493</v>
      </c>
      <c r="G1872" t="s">
        <v>6494</v>
      </c>
      <c r="H1872" t="s">
        <v>2600</v>
      </c>
      <c r="K1872" t="s">
        <v>715</v>
      </c>
      <c r="L1872" t="s">
        <v>128</v>
      </c>
      <c r="M1872">
        <v>410</v>
      </c>
    </row>
    <row r="1873" spans="1:13" hidden="1" x14ac:dyDescent="0.45">
      <c r="A1873" s="195">
        <v>45531</v>
      </c>
      <c r="B1873" t="s">
        <v>6495</v>
      </c>
      <c r="C1873">
        <v>4</v>
      </c>
      <c r="D1873" s="87">
        <v>7000</v>
      </c>
      <c r="E1873" s="87">
        <v>7000</v>
      </c>
      <c r="F1873" t="s">
        <v>6496</v>
      </c>
      <c r="G1873" t="s">
        <v>6497</v>
      </c>
      <c r="H1873" t="s">
        <v>6498</v>
      </c>
      <c r="I1873" t="s">
        <v>6499</v>
      </c>
      <c r="J1873" t="s">
        <v>6500</v>
      </c>
      <c r="K1873" t="s">
        <v>600</v>
      </c>
      <c r="L1873" t="s">
        <v>128</v>
      </c>
      <c r="M1873">
        <v>1224</v>
      </c>
    </row>
    <row r="1874" spans="1:13" hidden="1" x14ac:dyDescent="0.45">
      <c r="A1874" s="195">
        <v>45531</v>
      </c>
      <c r="B1874" t="s">
        <v>6501</v>
      </c>
      <c r="C1874">
        <v>4</v>
      </c>
      <c r="D1874" s="87">
        <v>6280</v>
      </c>
      <c r="E1874" s="87">
        <v>6280</v>
      </c>
      <c r="F1874" t="s">
        <v>6502</v>
      </c>
      <c r="G1874" t="s">
        <v>6503</v>
      </c>
      <c r="H1874" t="s">
        <v>6498</v>
      </c>
      <c r="I1874" t="s">
        <v>6504</v>
      </c>
      <c r="K1874" t="s">
        <v>3768</v>
      </c>
      <c r="L1874" t="s">
        <v>128</v>
      </c>
      <c r="M1874">
        <v>1188</v>
      </c>
    </row>
    <row r="1875" spans="1:13" hidden="1" x14ac:dyDescent="0.45">
      <c r="A1875" s="195">
        <v>45531</v>
      </c>
      <c r="B1875" t="s">
        <v>6505</v>
      </c>
      <c r="C1875">
        <v>3</v>
      </c>
      <c r="D1875" s="87">
        <v>11963</v>
      </c>
      <c r="E1875" s="87">
        <v>11963</v>
      </c>
      <c r="F1875" t="s">
        <v>6506</v>
      </c>
      <c r="G1875" t="s">
        <v>6054</v>
      </c>
      <c r="H1875" t="s">
        <v>6507</v>
      </c>
      <c r="K1875" t="s">
        <v>1418</v>
      </c>
      <c r="L1875" t="s">
        <v>128</v>
      </c>
      <c r="M1875">
        <v>220</v>
      </c>
    </row>
    <row r="1876" spans="1:13" hidden="1" x14ac:dyDescent="0.45">
      <c r="A1876" s="195">
        <v>45531</v>
      </c>
      <c r="B1876" t="s">
        <v>6508</v>
      </c>
      <c r="C1876">
        <v>4</v>
      </c>
      <c r="D1876" s="87">
        <v>9280</v>
      </c>
      <c r="E1876" s="87">
        <v>9280</v>
      </c>
      <c r="F1876" t="s">
        <v>6509</v>
      </c>
      <c r="G1876" t="s">
        <v>6510</v>
      </c>
      <c r="H1876" t="s">
        <v>6511</v>
      </c>
      <c r="I1876" t="s">
        <v>6512</v>
      </c>
      <c r="J1876" t="s">
        <v>6513</v>
      </c>
      <c r="K1876" t="s">
        <v>405</v>
      </c>
      <c r="L1876" t="s">
        <v>128</v>
      </c>
      <c r="M1876">
        <v>790</v>
      </c>
    </row>
    <row r="1877" spans="1:13" hidden="1" x14ac:dyDescent="0.45">
      <c r="A1877" s="195">
        <v>45531</v>
      </c>
      <c r="B1877" t="s">
        <v>6514</v>
      </c>
      <c r="C1877">
        <v>4</v>
      </c>
      <c r="D1877" s="87">
        <v>7000</v>
      </c>
      <c r="E1877" s="87">
        <v>7000</v>
      </c>
      <c r="F1877" t="s">
        <v>6515</v>
      </c>
      <c r="G1877" t="s">
        <v>6516</v>
      </c>
      <c r="H1877" t="s">
        <v>2600</v>
      </c>
      <c r="K1877" t="s">
        <v>6517</v>
      </c>
      <c r="L1877" t="s">
        <v>128</v>
      </c>
      <c r="M1877">
        <v>863</v>
      </c>
    </row>
    <row r="1878" spans="1:13" hidden="1" x14ac:dyDescent="0.45">
      <c r="A1878" s="195">
        <v>45531</v>
      </c>
      <c r="B1878" t="s">
        <v>6518</v>
      </c>
      <c r="C1878">
        <v>4</v>
      </c>
      <c r="D1878" s="87">
        <v>7000</v>
      </c>
      <c r="E1878" s="87">
        <v>7000</v>
      </c>
      <c r="F1878" t="s">
        <v>6519</v>
      </c>
      <c r="G1878" t="s">
        <v>6520</v>
      </c>
      <c r="H1878" t="s">
        <v>2600</v>
      </c>
      <c r="K1878" t="s">
        <v>6521</v>
      </c>
      <c r="L1878" t="s">
        <v>128</v>
      </c>
      <c r="M1878">
        <v>1501</v>
      </c>
    </row>
    <row r="1879" spans="1:13" hidden="1" x14ac:dyDescent="0.45">
      <c r="A1879" s="195">
        <v>45531</v>
      </c>
      <c r="B1879" t="s">
        <v>6522</v>
      </c>
      <c r="C1879">
        <v>4</v>
      </c>
      <c r="D1879" s="87">
        <v>7000</v>
      </c>
      <c r="E1879" s="87">
        <v>7000</v>
      </c>
      <c r="F1879" t="s">
        <v>6523</v>
      </c>
      <c r="G1879" t="s">
        <v>6524</v>
      </c>
      <c r="H1879" t="s">
        <v>2600</v>
      </c>
      <c r="K1879" t="s">
        <v>3375</v>
      </c>
      <c r="L1879" t="s">
        <v>128</v>
      </c>
      <c r="M1879">
        <v>1261</v>
      </c>
    </row>
    <row r="1880" spans="1:13" hidden="1" x14ac:dyDescent="0.45">
      <c r="A1880" s="195">
        <v>45531</v>
      </c>
      <c r="B1880" t="s">
        <v>6525</v>
      </c>
      <c r="C1880">
        <v>4</v>
      </c>
      <c r="D1880" s="87">
        <v>5000</v>
      </c>
      <c r="E1880" s="87">
        <v>5000</v>
      </c>
      <c r="F1880" t="s">
        <v>6526</v>
      </c>
      <c r="G1880" t="s">
        <v>6527</v>
      </c>
      <c r="H1880" t="s">
        <v>2600</v>
      </c>
      <c r="I1880" t="s">
        <v>6528</v>
      </c>
      <c r="K1880" t="s">
        <v>5080</v>
      </c>
      <c r="L1880" t="s">
        <v>128</v>
      </c>
      <c r="M1880">
        <v>84</v>
      </c>
    </row>
    <row r="1881" spans="1:13" hidden="1" x14ac:dyDescent="0.45">
      <c r="A1881" s="195">
        <v>45531</v>
      </c>
      <c r="B1881" t="s">
        <v>6529</v>
      </c>
      <c r="C1881">
        <v>4</v>
      </c>
      <c r="D1881" s="87">
        <v>5000</v>
      </c>
      <c r="E1881" s="87">
        <v>5000</v>
      </c>
      <c r="F1881" t="s">
        <v>6530</v>
      </c>
      <c r="G1881" t="s">
        <v>6531</v>
      </c>
      <c r="H1881" t="s">
        <v>2600</v>
      </c>
      <c r="K1881" t="s">
        <v>1498</v>
      </c>
      <c r="L1881" t="s">
        <v>128</v>
      </c>
      <c r="M1881">
        <v>207</v>
      </c>
    </row>
    <row r="1882" spans="1:13" hidden="1" x14ac:dyDescent="0.45">
      <c r="A1882" s="195">
        <v>45531</v>
      </c>
      <c r="B1882" t="s">
        <v>6532</v>
      </c>
      <c r="C1882">
        <v>10</v>
      </c>
      <c r="D1882" s="87">
        <v>3260</v>
      </c>
      <c r="E1882" s="87">
        <v>3260</v>
      </c>
      <c r="F1882" t="s">
        <v>6533</v>
      </c>
      <c r="G1882" t="s">
        <v>6534</v>
      </c>
      <c r="H1882" t="s">
        <v>3960</v>
      </c>
      <c r="I1882" t="s">
        <v>3961</v>
      </c>
      <c r="K1882" t="s">
        <v>1553</v>
      </c>
      <c r="L1882" t="s">
        <v>128</v>
      </c>
      <c r="M1882">
        <v>1156</v>
      </c>
    </row>
    <row r="1883" spans="1:13" hidden="1" x14ac:dyDescent="0.45">
      <c r="A1883" s="195">
        <v>45531</v>
      </c>
      <c r="B1883" t="s">
        <v>6535</v>
      </c>
      <c r="C1883">
        <v>5</v>
      </c>
      <c r="D1883" s="87">
        <v>2878850.36</v>
      </c>
      <c r="E1883" s="87">
        <v>2878850.36</v>
      </c>
      <c r="F1883" t="s">
        <v>6536</v>
      </c>
      <c r="H1883" t="s">
        <v>6537</v>
      </c>
      <c r="I1883" t="s">
        <v>815</v>
      </c>
      <c r="L1883" t="s">
        <v>128</v>
      </c>
    </row>
    <row r="1884" spans="1:13" hidden="1" x14ac:dyDescent="0.45">
      <c r="A1884" s="195">
        <v>45531</v>
      </c>
      <c r="B1884" t="s">
        <v>6538</v>
      </c>
      <c r="C1884">
        <v>4</v>
      </c>
      <c r="D1884" s="87">
        <v>152481.14000000001</v>
      </c>
      <c r="E1884" s="87">
        <v>152481.14000000001</v>
      </c>
      <c r="F1884" t="s">
        <v>6539</v>
      </c>
      <c r="H1884" t="s">
        <v>6540</v>
      </c>
      <c r="I1884" t="s">
        <v>194</v>
      </c>
      <c r="J1884" t="s">
        <v>195</v>
      </c>
      <c r="L1884" t="s">
        <v>128</v>
      </c>
    </row>
    <row r="1885" spans="1:13" hidden="1" x14ac:dyDescent="0.45">
      <c r="A1885" s="195">
        <v>45531</v>
      </c>
      <c r="B1885" t="s">
        <v>6541</v>
      </c>
      <c r="C1885">
        <v>2</v>
      </c>
      <c r="D1885" s="87">
        <v>105000</v>
      </c>
      <c r="E1885" s="87">
        <v>105000</v>
      </c>
      <c r="F1885" t="s">
        <v>6542</v>
      </c>
      <c r="H1885" t="s">
        <v>6542</v>
      </c>
      <c r="I1885" t="s">
        <v>6543</v>
      </c>
      <c r="L1885" t="s">
        <v>128</v>
      </c>
    </row>
    <row r="1886" spans="1:13" hidden="1" x14ac:dyDescent="0.45">
      <c r="A1886" s="195">
        <v>45532</v>
      </c>
      <c r="B1886" t="s">
        <v>6544</v>
      </c>
      <c r="C1886">
        <v>2</v>
      </c>
      <c r="D1886" s="87">
        <v>65822</v>
      </c>
      <c r="E1886" s="87">
        <v>65822</v>
      </c>
      <c r="G1886" t="s">
        <v>6545</v>
      </c>
      <c r="H1886" t="s">
        <v>6546</v>
      </c>
      <c r="L1886" t="s">
        <v>128</v>
      </c>
    </row>
    <row r="1887" spans="1:13" hidden="1" x14ac:dyDescent="0.45">
      <c r="A1887" s="195">
        <v>45532</v>
      </c>
      <c r="B1887" t="s">
        <v>6547</v>
      </c>
      <c r="C1887">
        <v>2</v>
      </c>
      <c r="D1887" s="87">
        <v>30816.55</v>
      </c>
      <c r="E1887" s="87">
        <v>30816.55</v>
      </c>
      <c r="F1887" t="s">
        <v>6548</v>
      </c>
      <c r="H1887" t="s">
        <v>5160</v>
      </c>
      <c r="I1887" t="s">
        <v>1817</v>
      </c>
      <c r="K1887" t="s">
        <v>273</v>
      </c>
      <c r="L1887" t="s">
        <v>128</v>
      </c>
      <c r="M1887">
        <v>90</v>
      </c>
    </row>
    <row r="1888" spans="1:13" hidden="1" x14ac:dyDescent="0.45">
      <c r="A1888" s="195">
        <v>45532</v>
      </c>
      <c r="B1888" t="s">
        <v>6549</v>
      </c>
      <c r="C1888">
        <v>2</v>
      </c>
      <c r="D1888" s="87">
        <v>1939.6</v>
      </c>
      <c r="E1888" s="87">
        <v>1939.6</v>
      </c>
      <c r="F1888" t="s">
        <v>6550</v>
      </c>
      <c r="H1888" t="s">
        <v>5160</v>
      </c>
      <c r="I1888" t="s">
        <v>2632</v>
      </c>
      <c r="K1888" t="s">
        <v>273</v>
      </c>
      <c r="L1888" t="s">
        <v>128</v>
      </c>
      <c r="M1888">
        <v>90</v>
      </c>
    </row>
    <row r="1889" spans="1:13" hidden="1" x14ac:dyDescent="0.45">
      <c r="A1889" s="195">
        <v>45532</v>
      </c>
      <c r="B1889" t="s">
        <v>6551</v>
      </c>
      <c r="C1889">
        <v>4</v>
      </c>
      <c r="D1889" s="87">
        <v>34800</v>
      </c>
      <c r="E1889" s="87">
        <v>34800</v>
      </c>
      <c r="F1889" t="s">
        <v>6552</v>
      </c>
      <c r="G1889">
        <v>800000020</v>
      </c>
      <c r="H1889" t="s">
        <v>6553</v>
      </c>
      <c r="I1889" t="s">
        <v>6554</v>
      </c>
      <c r="J1889" t="s">
        <v>6555</v>
      </c>
      <c r="K1889" t="s">
        <v>527</v>
      </c>
      <c r="L1889" t="s">
        <v>128</v>
      </c>
      <c r="M1889">
        <v>356</v>
      </c>
    </row>
    <row r="1890" spans="1:13" hidden="1" x14ac:dyDescent="0.45">
      <c r="A1890" s="195">
        <v>45532</v>
      </c>
      <c r="B1890" t="s">
        <v>6556</v>
      </c>
      <c r="C1890">
        <v>4</v>
      </c>
      <c r="D1890" s="87">
        <v>5000</v>
      </c>
      <c r="E1890" s="87">
        <v>5000</v>
      </c>
      <c r="F1890" t="s">
        <v>6557</v>
      </c>
      <c r="G1890" t="s">
        <v>6558</v>
      </c>
      <c r="H1890" t="s">
        <v>2600</v>
      </c>
      <c r="K1890" t="s">
        <v>6559</v>
      </c>
      <c r="L1890" t="s">
        <v>128</v>
      </c>
      <c r="M1890">
        <v>806</v>
      </c>
    </row>
    <row r="1891" spans="1:13" hidden="1" x14ac:dyDescent="0.45">
      <c r="A1891" s="195">
        <v>45532</v>
      </c>
      <c r="B1891" t="s">
        <v>6560</v>
      </c>
      <c r="C1891">
        <v>1</v>
      </c>
      <c r="D1891">
        <v>0</v>
      </c>
      <c r="E1891">
        <v>0</v>
      </c>
      <c r="F1891" t="s">
        <v>6561</v>
      </c>
      <c r="H1891" t="s">
        <v>397</v>
      </c>
      <c r="K1891" t="s">
        <v>398</v>
      </c>
      <c r="L1891" t="s">
        <v>128</v>
      </c>
      <c r="M1891">
        <v>706</v>
      </c>
    </row>
    <row r="1892" spans="1:13" hidden="1" x14ac:dyDescent="0.45">
      <c r="A1892" s="195">
        <v>45532</v>
      </c>
      <c r="B1892" t="s">
        <v>6562</v>
      </c>
      <c r="C1892">
        <v>4</v>
      </c>
      <c r="D1892" s="87">
        <v>5000</v>
      </c>
      <c r="E1892" s="87">
        <v>5000</v>
      </c>
      <c r="F1892" t="s">
        <v>6563</v>
      </c>
      <c r="G1892" t="s">
        <v>6564</v>
      </c>
      <c r="H1892" t="s">
        <v>2600</v>
      </c>
      <c r="K1892" t="s">
        <v>6565</v>
      </c>
      <c r="L1892" t="s">
        <v>128</v>
      </c>
      <c r="M1892">
        <v>858</v>
      </c>
    </row>
    <row r="1893" spans="1:13" hidden="1" x14ac:dyDescent="0.45">
      <c r="A1893" s="195">
        <v>45532</v>
      </c>
      <c r="B1893" t="s">
        <v>6566</v>
      </c>
      <c r="C1893">
        <v>4</v>
      </c>
      <c r="D1893" s="87">
        <v>6000</v>
      </c>
      <c r="E1893" s="87">
        <v>6000</v>
      </c>
      <c r="F1893" t="s">
        <v>6567</v>
      </c>
      <c r="G1893" t="s">
        <v>6568</v>
      </c>
      <c r="H1893" t="s">
        <v>2600</v>
      </c>
      <c r="K1893" t="s">
        <v>6569</v>
      </c>
      <c r="L1893" t="s">
        <v>128</v>
      </c>
      <c r="M1893">
        <v>1424</v>
      </c>
    </row>
    <row r="1894" spans="1:13" hidden="1" x14ac:dyDescent="0.45">
      <c r="A1894" s="195">
        <v>45532</v>
      </c>
      <c r="B1894" t="s">
        <v>6570</v>
      </c>
      <c r="C1894">
        <v>4</v>
      </c>
      <c r="D1894" s="87">
        <v>5000</v>
      </c>
      <c r="E1894" s="87">
        <v>5000</v>
      </c>
      <c r="F1894" t="s">
        <v>6571</v>
      </c>
      <c r="G1894" t="s">
        <v>6572</v>
      </c>
      <c r="H1894" t="s">
        <v>2600</v>
      </c>
      <c r="K1894" t="s">
        <v>6573</v>
      </c>
      <c r="L1894" t="s">
        <v>128</v>
      </c>
      <c r="M1894">
        <v>867</v>
      </c>
    </row>
    <row r="1895" spans="1:13" hidden="1" x14ac:dyDescent="0.45">
      <c r="A1895" s="195">
        <v>45532</v>
      </c>
      <c r="B1895" t="s">
        <v>6574</v>
      </c>
      <c r="C1895">
        <v>4</v>
      </c>
      <c r="D1895" s="87">
        <v>7000</v>
      </c>
      <c r="E1895" s="87">
        <v>7000</v>
      </c>
      <c r="F1895" t="s">
        <v>6575</v>
      </c>
      <c r="G1895" t="s">
        <v>6576</v>
      </c>
      <c r="H1895" t="s">
        <v>2600</v>
      </c>
      <c r="K1895" t="s">
        <v>6577</v>
      </c>
      <c r="L1895" t="s">
        <v>128</v>
      </c>
      <c r="M1895">
        <v>729</v>
      </c>
    </row>
    <row r="1896" spans="1:13" hidden="1" x14ac:dyDescent="0.45">
      <c r="A1896" s="195">
        <v>45532</v>
      </c>
      <c r="B1896" t="s">
        <v>6578</v>
      </c>
      <c r="C1896">
        <v>1</v>
      </c>
      <c r="D1896">
        <v>0</v>
      </c>
      <c r="E1896">
        <v>0</v>
      </c>
      <c r="F1896" t="s">
        <v>6579</v>
      </c>
      <c r="H1896" t="s">
        <v>397</v>
      </c>
      <c r="K1896" t="s">
        <v>398</v>
      </c>
      <c r="L1896" t="s">
        <v>128</v>
      </c>
      <c r="M1896">
        <v>706</v>
      </c>
    </row>
    <row r="1897" spans="1:13" hidden="1" x14ac:dyDescent="0.45">
      <c r="A1897" s="195">
        <v>45532</v>
      </c>
      <c r="B1897" t="s">
        <v>6580</v>
      </c>
      <c r="C1897">
        <v>4</v>
      </c>
      <c r="D1897" s="87">
        <v>5000</v>
      </c>
      <c r="E1897" s="87">
        <v>5000</v>
      </c>
      <c r="F1897" t="s">
        <v>6581</v>
      </c>
      <c r="G1897" t="s">
        <v>6582</v>
      </c>
      <c r="H1897" t="s">
        <v>2600</v>
      </c>
      <c r="K1897" t="s">
        <v>6583</v>
      </c>
      <c r="L1897" t="s">
        <v>128</v>
      </c>
      <c r="M1897">
        <v>747</v>
      </c>
    </row>
    <row r="1898" spans="1:13" hidden="1" x14ac:dyDescent="0.45">
      <c r="A1898" s="195">
        <v>45532</v>
      </c>
      <c r="B1898" t="s">
        <v>6584</v>
      </c>
      <c r="C1898">
        <v>4</v>
      </c>
      <c r="D1898" s="87">
        <v>5000</v>
      </c>
      <c r="E1898" s="87">
        <v>5000</v>
      </c>
      <c r="F1898" t="s">
        <v>6585</v>
      </c>
      <c r="G1898" t="s">
        <v>6586</v>
      </c>
      <c r="H1898" t="s">
        <v>2600</v>
      </c>
      <c r="K1898" t="s">
        <v>6587</v>
      </c>
      <c r="L1898" t="s">
        <v>128</v>
      </c>
      <c r="M1898">
        <v>1502</v>
      </c>
    </row>
    <row r="1899" spans="1:13" hidden="1" x14ac:dyDescent="0.45">
      <c r="A1899" s="195">
        <v>45532</v>
      </c>
      <c r="B1899" t="s">
        <v>6588</v>
      </c>
      <c r="C1899">
        <v>4</v>
      </c>
      <c r="D1899" s="87">
        <v>4640</v>
      </c>
      <c r="E1899" s="87">
        <v>4640</v>
      </c>
      <c r="F1899" t="s">
        <v>6589</v>
      </c>
      <c r="G1899" t="s">
        <v>6590</v>
      </c>
      <c r="H1899" t="s">
        <v>6591</v>
      </c>
      <c r="I1899" t="s">
        <v>6592</v>
      </c>
      <c r="K1899" t="s">
        <v>961</v>
      </c>
      <c r="L1899" t="s">
        <v>128</v>
      </c>
      <c r="M1899">
        <v>268</v>
      </c>
    </row>
    <row r="1900" spans="1:13" hidden="1" x14ac:dyDescent="0.45">
      <c r="A1900" s="195">
        <v>45532</v>
      </c>
      <c r="B1900" t="s">
        <v>6593</v>
      </c>
      <c r="C1900">
        <v>4</v>
      </c>
      <c r="D1900" s="87">
        <v>4640</v>
      </c>
      <c r="E1900" s="87">
        <v>4640</v>
      </c>
      <c r="F1900" t="s">
        <v>6594</v>
      </c>
      <c r="G1900" t="s">
        <v>6595</v>
      </c>
      <c r="H1900" t="s">
        <v>6596</v>
      </c>
      <c r="I1900" t="s">
        <v>6597</v>
      </c>
      <c r="J1900" t="s">
        <v>6598</v>
      </c>
      <c r="K1900" t="s">
        <v>942</v>
      </c>
      <c r="L1900" t="s">
        <v>128</v>
      </c>
      <c r="M1900">
        <v>1158</v>
      </c>
    </row>
    <row r="1901" spans="1:13" hidden="1" x14ac:dyDescent="0.45">
      <c r="A1901" s="195">
        <v>45532</v>
      </c>
      <c r="B1901" t="s">
        <v>6599</v>
      </c>
      <c r="C1901">
        <v>4</v>
      </c>
      <c r="D1901" s="87">
        <v>90480</v>
      </c>
      <c r="E1901" s="87">
        <v>90480</v>
      </c>
      <c r="F1901" t="s">
        <v>6600</v>
      </c>
      <c r="G1901" t="s">
        <v>6601</v>
      </c>
      <c r="H1901" t="s">
        <v>6602</v>
      </c>
      <c r="I1901" t="s">
        <v>6603</v>
      </c>
      <c r="J1901" t="s">
        <v>1052</v>
      </c>
      <c r="K1901" t="s">
        <v>6604</v>
      </c>
      <c r="L1901" t="s">
        <v>128</v>
      </c>
      <c r="M1901">
        <v>443</v>
      </c>
    </row>
    <row r="1902" spans="1:13" hidden="1" x14ac:dyDescent="0.45">
      <c r="A1902" s="195">
        <v>45532</v>
      </c>
      <c r="B1902" t="s">
        <v>6605</v>
      </c>
      <c r="C1902">
        <v>5</v>
      </c>
      <c r="D1902" s="87">
        <v>25074.560000000001</v>
      </c>
      <c r="E1902" s="87">
        <v>25074.560000000001</v>
      </c>
      <c r="F1902" t="s">
        <v>6606</v>
      </c>
      <c r="G1902" t="s">
        <v>6607</v>
      </c>
      <c r="H1902" t="s">
        <v>6608</v>
      </c>
      <c r="I1902" t="s">
        <v>6609</v>
      </c>
      <c r="J1902" t="s">
        <v>6610</v>
      </c>
      <c r="K1902" t="s">
        <v>563</v>
      </c>
      <c r="L1902" t="s">
        <v>128</v>
      </c>
      <c r="M1902">
        <v>746</v>
      </c>
    </row>
    <row r="1903" spans="1:13" hidden="1" x14ac:dyDescent="0.45">
      <c r="A1903" s="195">
        <v>45532</v>
      </c>
      <c r="B1903" t="s">
        <v>6611</v>
      </c>
      <c r="C1903">
        <v>4</v>
      </c>
      <c r="D1903" s="87">
        <v>39440</v>
      </c>
      <c r="E1903" s="87">
        <v>39440</v>
      </c>
      <c r="F1903" t="s">
        <v>6612</v>
      </c>
      <c r="G1903" t="s">
        <v>6613</v>
      </c>
      <c r="H1903" t="s">
        <v>6614</v>
      </c>
      <c r="I1903" t="s">
        <v>6615</v>
      </c>
      <c r="K1903" t="s">
        <v>5220</v>
      </c>
      <c r="L1903" t="s">
        <v>128</v>
      </c>
      <c r="M1903">
        <v>1495</v>
      </c>
    </row>
    <row r="1904" spans="1:13" hidden="1" x14ac:dyDescent="0.45">
      <c r="A1904" s="195">
        <v>45532</v>
      </c>
      <c r="B1904" t="s">
        <v>6616</v>
      </c>
      <c r="C1904">
        <v>4</v>
      </c>
      <c r="D1904" s="87">
        <v>8120</v>
      </c>
      <c r="E1904" s="87">
        <v>8120</v>
      </c>
      <c r="F1904" t="s">
        <v>6617</v>
      </c>
      <c r="G1904" t="s">
        <v>6618</v>
      </c>
      <c r="H1904" t="s">
        <v>6619</v>
      </c>
      <c r="I1904" t="s">
        <v>6620</v>
      </c>
      <c r="K1904" t="s">
        <v>1782</v>
      </c>
      <c r="L1904" t="s">
        <v>128</v>
      </c>
      <c r="M1904">
        <v>821</v>
      </c>
    </row>
    <row r="1905" spans="1:13" hidden="1" x14ac:dyDescent="0.45">
      <c r="A1905" s="195">
        <v>45532</v>
      </c>
      <c r="B1905" t="s">
        <v>6621</v>
      </c>
      <c r="C1905">
        <v>5</v>
      </c>
      <c r="D1905" s="87">
        <v>63948.32</v>
      </c>
      <c r="E1905" s="87">
        <v>63948.32</v>
      </c>
      <c r="F1905" t="s">
        <v>6622</v>
      </c>
      <c r="H1905" t="s">
        <v>6623</v>
      </c>
      <c r="I1905" t="s">
        <v>1817</v>
      </c>
      <c r="L1905" t="s">
        <v>128</v>
      </c>
    </row>
    <row r="1906" spans="1:13" hidden="1" x14ac:dyDescent="0.45">
      <c r="A1906" s="195">
        <v>45532</v>
      </c>
      <c r="B1906" t="s">
        <v>6624</v>
      </c>
      <c r="C1906">
        <v>4</v>
      </c>
      <c r="D1906" s="87">
        <v>3879.2</v>
      </c>
      <c r="E1906" s="87">
        <v>3879.2</v>
      </c>
      <c r="F1906" t="s">
        <v>6625</v>
      </c>
      <c r="H1906" t="s">
        <v>6626</v>
      </c>
      <c r="I1906" t="s">
        <v>2632</v>
      </c>
      <c r="L1906" t="s">
        <v>128</v>
      </c>
    </row>
    <row r="1907" spans="1:13" hidden="1" x14ac:dyDescent="0.45">
      <c r="A1907" s="195">
        <v>45533</v>
      </c>
      <c r="B1907" t="s">
        <v>6627</v>
      </c>
      <c r="C1907">
        <v>2</v>
      </c>
      <c r="D1907" s="87">
        <v>69048</v>
      </c>
      <c r="E1907" s="87">
        <v>69048</v>
      </c>
      <c r="H1907" t="s">
        <v>6407</v>
      </c>
      <c r="I1907" t="s">
        <v>6410</v>
      </c>
      <c r="J1907" t="s">
        <v>6411</v>
      </c>
      <c r="L1907" t="s">
        <v>128</v>
      </c>
    </row>
    <row r="1908" spans="1:13" hidden="1" x14ac:dyDescent="0.45">
      <c r="A1908" s="195">
        <v>45533</v>
      </c>
      <c r="B1908" t="s">
        <v>6628</v>
      </c>
      <c r="C1908">
        <v>2</v>
      </c>
      <c r="D1908" s="87">
        <v>69048</v>
      </c>
      <c r="E1908" s="87">
        <v>69048</v>
      </c>
      <c r="H1908" t="s">
        <v>6407</v>
      </c>
      <c r="I1908" t="s">
        <v>6410</v>
      </c>
      <c r="J1908" t="s">
        <v>6411</v>
      </c>
      <c r="L1908" t="s">
        <v>128</v>
      </c>
    </row>
    <row r="1909" spans="1:13" hidden="1" x14ac:dyDescent="0.45">
      <c r="A1909" s="195">
        <v>45533</v>
      </c>
      <c r="B1909" t="s">
        <v>6629</v>
      </c>
      <c r="C1909">
        <v>2</v>
      </c>
      <c r="D1909" s="87">
        <v>69048</v>
      </c>
      <c r="E1909" s="87">
        <v>69048</v>
      </c>
      <c r="H1909" t="s">
        <v>6407</v>
      </c>
      <c r="I1909" t="s">
        <v>6410</v>
      </c>
      <c r="J1909" t="s">
        <v>6411</v>
      </c>
      <c r="L1909" t="s">
        <v>128</v>
      </c>
    </row>
    <row r="1910" spans="1:13" hidden="1" x14ac:dyDescent="0.45">
      <c r="A1910" s="195">
        <v>45533</v>
      </c>
      <c r="B1910" t="s">
        <v>6630</v>
      </c>
      <c r="C1910">
        <v>2</v>
      </c>
      <c r="D1910">
        <v>564.66</v>
      </c>
      <c r="E1910">
        <v>564.66</v>
      </c>
      <c r="F1910" t="s">
        <v>6631</v>
      </c>
      <c r="H1910" t="s">
        <v>5160</v>
      </c>
      <c r="I1910" t="s">
        <v>1193</v>
      </c>
      <c r="K1910" t="s">
        <v>273</v>
      </c>
      <c r="L1910" t="s">
        <v>128</v>
      </c>
      <c r="M1910">
        <v>90</v>
      </c>
    </row>
    <row r="1911" spans="1:13" hidden="1" x14ac:dyDescent="0.45">
      <c r="A1911" s="195">
        <v>45533</v>
      </c>
      <c r="B1911" t="s">
        <v>6632</v>
      </c>
      <c r="C1911">
        <v>4</v>
      </c>
      <c r="D1911" s="87">
        <v>5000</v>
      </c>
      <c r="E1911" s="87">
        <v>5000</v>
      </c>
      <c r="F1911" t="s">
        <v>6633</v>
      </c>
      <c r="G1911" t="s">
        <v>6634</v>
      </c>
      <c r="H1911" t="s">
        <v>2600</v>
      </c>
      <c r="K1911" t="s">
        <v>6635</v>
      </c>
      <c r="L1911" t="s">
        <v>128</v>
      </c>
      <c r="M1911">
        <v>798</v>
      </c>
    </row>
    <row r="1912" spans="1:13" hidden="1" x14ac:dyDescent="0.45">
      <c r="A1912" s="195">
        <v>45533</v>
      </c>
      <c r="B1912" t="s">
        <v>6636</v>
      </c>
      <c r="C1912">
        <v>1</v>
      </c>
      <c r="D1912">
        <v>0</v>
      </c>
      <c r="E1912">
        <v>0</v>
      </c>
      <c r="F1912" t="s">
        <v>6637</v>
      </c>
      <c r="H1912" t="s">
        <v>397</v>
      </c>
      <c r="K1912" t="s">
        <v>398</v>
      </c>
      <c r="L1912" t="s">
        <v>128</v>
      </c>
      <c r="M1912">
        <v>706</v>
      </c>
    </row>
    <row r="1913" spans="1:13" hidden="1" x14ac:dyDescent="0.45">
      <c r="A1913" s="195">
        <v>45533</v>
      </c>
      <c r="B1913" t="s">
        <v>6638</v>
      </c>
      <c r="C1913">
        <v>4</v>
      </c>
      <c r="D1913" s="87">
        <v>5000</v>
      </c>
      <c r="E1913" s="87">
        <v>5000</v>
      </c>
      <c r="F1913" t="s">
        <v>6639</v>
      </c>
      <c r="G1913" t="s">
        <v>6640</v>
      </c>
      <c r="H1913" t="s">
        <v>2600</v>
      </c>
      <c r="K1913" t="s">
        <v>6641</v>
      </c>
      <c r="L1913" t="s">
        <v>128</v>
      </c>
      <c r="M1913">
        <v>966</v>
      </c>
    </row>
    <row r="1914" spans="1:13" hidden="1" x14ac:dyDescent="0.45">
      <c r="A1914" s="195">
        <v>45533</v>
      </c>
      <c r="B1914" t="s">
        <v>6642</v>
      </c>
      <c r="C1914">
        <v>4</v>
      </c>
      <c r="D1914" s="87">
        <v>5000</v>
      </c>
      <c r="E1914" s="87">
        <v>5000</v>
      </c>
      <c r="F1914" t="s">
        <v>6643</v>
      </c>
      <c r="G1914" t="s">
        <v>6644</v>
      </c>
      <c r="H1914" t="s">
        <v>2600</v>
      </c>
      <c r="K1914" t="s">
        <v>6645</v>
      </c>
      <c r="L1914" t="s">
        <v>128</v>
      </c>
      <c r="M1914">
        <v>482</v>
      </c>
    </row>
    <row r="1915" spans="1:13" hidden="1" x14ac:dyDescent="0.45">
      <c r="A1915" s="195">
        <v>45533</v>
      </c>
      <c r="B1915" t="s">
        <v>6646</v>
      </c>
      <c r="C1915">
        <v>4</v>
      </c>
      <c r="D1915" s="87">
        <v>5000</v>
      </c>
      <c r="E1915" s="87">
        <v>5000</v>
      </c>
      <c r="F1915" t="s">
        <v>6647</v>
      </c>
      <c r="G1915" t="s">
        <v>6648</v>
      </c>
      <c r="H1915" t="s">
        <v>2600</v>
      </c>
      <c r="K1915" t="s">
        <v>6649</v>
      </c>
      <c r="L1915" t="s">
        <v>128</v>
      </c>
      <c r="M1915">
        <v>1503</v>
      </c>
    </row>
    <row r="1916" spans="1:13" hidden="1" x14ac:dyDescent="0.45">
      <c r="A1916" s="195">
        <v>45533</v>
      </c>
      <c r="B1916" t="s">
        <v>6650</v>
      </c>
      <c r="C1916">
        <v>4</v>
      </c>
      <c r="D1916" s="87">
        <v>5000</v>
      </c>
      <c r="E1916" s="87">
        <v>5000</v>
      </c>
      <c r="F1916" t="s">
        <v>6651</v>
      </c>
      <c r="G1916" t="s">
        <v>6652</v>
      </c>
      <c r="H1916" t="s">
        <v>2600</v>
      </c>
      <c r="K1916" t="s">
        <v>6653</v>
      </c>
      <c r="L1916" t="s">
        <v>128</v>
      </c>
      <c r="M1916">
        <v>96</v>
      </c>
    </row>
    <row r="1917" spans="1:13" hidden="1" x14ac:dyDescent="0.45">
      <c r="A1917" s="195">
        <v>45533</v>
      </c>
      <c r="B1917" t="s">
        <v>6654</v>
      </c>
      <c r="C1917">
        <v>4</v>
      </c>
      <c r="D1917" s="87">
        <v>5000</v>
      </c>
      <c r="E1917" s="87">
        <v>5000</v>
      </c>
      <c r="F1917" t="s">
        <v>6655</v>
      </c>
      <c r="G1917" t="s">
        <v>6656</v>
      </c>
      <c r="H1917" t="s">
        <v>2600</v>
      </c>
      <c r="K1917" t="s">
        <v>1480</v>
      </c>
      <c r="L1917" t="s">
        <v>128</v>
      </c>
      <c r="M1917">
        <v>1176</v>
      </c>
    </row>
    <row r="1918" spans="1:13" hidden="1" x14ac:dyDescent="0.45">
      <c r="A1918" s="195">
        <v>45533</v>
      </c>
      <c r="B1918" t="s">
        <v>6657</v>
      </c>
      <c r="C1918">
        <v>1</v>
      </c>
      <c r="D1918">
        <v>0</v>
      </c>
      <c r="E1918">
        <v>0</v>
      </c>
      <c r="F1918" t="s">
        <v>6658</v>
      </c>
      <c r="H1918" t="s">
        <v>397</v>
      </c>
      <c r="K1918" t="s">
        <v>398</v>
      </c>
      <c r="L1918" t="s">
        <v>128</v>
      </c>
      <c r="M1918">
        <v>706</v>
      </c>
    </row>
    <row r="1919" spans="1:13" hidden="1" x14ac:dyDescent="0.45">
      <c r="A1919" s="195">
        <v>45533</v>
      </c>
      <c r="B1919" t="s">
        <v>6659</v>
      </c>
      <c r="C1919">
        <v>1</v>
      </c>
      <c r="D1919">
        <v>0</v>
      </c>
      <c r="E1919">
        <v>0</v>
      </c>
      <c r="F1919" t="s">
        <v>6660</v>
      </c>
      <c r="H1919" t="s">
        <v>397</v>
      </c>
      <c r="K1919" t="s">
        <v>398</v>
      </c>
      <c r="L1919" t="s">
        <v>128</v>
      </c>
      <c r="M1919">
        <v>706</v>
      </c>
    </row>
    <row r="1920" spans="1:13" hidden="1" x14ac:dyDescent="0.45">
      <c r="A1920" s="195">
        <v>45533</v>
      </c>
      <c r="B1920" t="s">
        <v>6661</v>
      </c>
      <c r="C1920">
        <v>4</v>
      </c>
      <c r="D1920" s="87">
        <v>16000</v>
      </c>
      <c r="E1920" s="87">
        <v>16000</v>
      </c>
      <c r="F1920" t="s">
        <v>6662</v>
      </c>
      <c r="G1920" t="s">
        <v>6663</v>
      </c>
      <c r="H1920" t="s">
        <v>6664</v>
      </c>
      <c r="K1920" t="s">
        <v>6665</v>
      </c>
      <c r="L1920" t="s">
        <v>128</v>
      </c>
      <c r="M1920">
        <v>190</v>
      </c>
    </row>
    <row r="1921" spans="1:13" hidden="1" x14ac:dyDescent="0.45">
      <c r="A1921" s="195">
        <v>45533</v>
      </c>
      <c r="B1921" t="s">
        <v>6666</v>
      </c>
      <c r="C1921">
        <v>8</v>
      </c>
      <c r="D1921" s="87">
        <v>15170.02</v>
      </c>
      <c r="E1921" s="87">
        <v>15170.02</v>
      </c>
      <c r="F1921" t="s">
        <v>6667</v>
      </c>
      <c r="G1921" t="s">
        <v>6668</v>
      </c>
      <c r="H1921" t="s">
        <v>265</v>
      </c>
      <c r="K1921" t="s">
        <v>1357</v>
      </c>
      <c r="L1921" t="s">
        <v>128</v>
      </c>
      <c r="M1921">
        <v>264</v>
      </c>
    </row>
    <row r="1922" spans="1:13" hidden="1" x14ac:dyDescent="0.45">
      <c r="A1922" s="195">
        <v>45533</v>
      </c>
      <c r="B1922" t="s">
        <v>6669</v>
      </c>
      <c r="C1922">
        <v>4</v>
      </c>
      <c r="D1922" s="87">
        <v>5000</v>
      </c>
      <c r="E1922" s="87">
        <v>5000</v>
      </c>
      <c r="F1922" t="s">
        <v>6670</v>
      </c>
      <c r="G1922" t="s">
        <v>6671</v>
      </c>
      <c r="H1922" t="s">
        <v>719</v>
      </c>
      <c r="K1922" t="s">
        <v>6672</v>
      </c>
      <c r="L1922" t="s">
        <v>128</v>
      </c>
      <c r="M1922">
        <v>1506</v>
      </c>
    </row>
    <row r="1923" spans="1:13" hidden="1" x14ac:dyDescent="0.45">
      <c r="A1923" s="195">
        <v>45533</v>
      </c>
      <c r="B1923" t="s">
        <v>6673</v>
      </c>
      <c r="C1923">
        <v>4</v>
      </c>
      <c r="D1923" s="87">
        <v>6000</v>
      </c>
      <c r="E1923" s="87">
        <v>6000</v>
      </c>
      <c r="F1923" t="s">
        <v>6674</v>
      </c>
      <c r="G1923" t="s">
        <v>6675</v>
      </c>
      <c r="H1923" t="s">
        <v>719</v>
      </c>
      <c r="K1923" t="s">
        <v>6676</v>
      </c>
      <c r="L1923" t="s">
        <v>128</v>
      </c>
      <c r="M1923">
        <v>1507</v>
      </c>
    </row>
    <row r="1924" spans="1:13" hidden="1" x14ac:dyDescent="0.45">
      <c r="A1924" s="195">
        <v>45533</v>
      </c>
      <c r="B1924" t="s">
        <v>6677</v>
      </c>
      <c r="C1924">
        <v>0</v>
      </c>
      <c r="D1924">
        <v>0</v>
      </c>
      <c r="E1924">
        <v>0</v>
      </c>
      <c r="K1924" t="s">
        <v>970</v>
      </c>
      <c r="L1924" t="s">
        <v>128</v>
      </c>
      <c r="M1924">
        <v>0</v>
      </c>
    </row>
    <row r="1925" spans="1:13" hidden="1" x14ac:dyDescent="0.45">
      <c r="A1925" s="195">
        <v>45533</v>
      </c>
      <c r="B1925" t="s">
        <v>6678</v>
      </c>
      <c r="C1925">
        <v>4</v>
      </c>
      <c r="D1925" s="87">
        <v>14000</v>
      </c>
      <c r="E1925" s="87">
        <v>14000</v>
      </c>
      <c r="F1925" t="s">
        <v>6679</v>
      </c>
      <c r="G1925" t="s">
        <v>6680</v>
      </c>
      <c r="H1925" t="s">
        <v>6681</v>
      </c>
      <c r="I1925" t="s">
        <v>6682</v>
      </c>
      <c r="K1925" t="s">
        <v>6033</v>
      </c>
      <c r="L1925" t="s">
        <v>128</v>
      </c>
      <c r="M1925">
        <v>446</v>
      </c>
    </row>
    <row r="1926" spans="1:13" hidden="1" x14ac:dyDescent="0.45">
      <c r="A1926" s="195">
        <v>45533</v>
      </c>
      <c r="B1926" t="s">
        <v>6683</v>
      </c>
      <c r="C1926">
        <v>4</v>
      </c>
      <c r="D1926" s="87">
        <v>39420</v>
      </c>
      <c r="E1926" s="87">
        <v>39420</v>
      </c>
      <c r="F1926" t="s">
        <v>6684</v>
      </c>
      <c r="G1926" t="s">
        <v>6685</v>
      </c>
      <c r="H1926" t="s">
        <v>6686</v>
      </c>
      <c r="K1926" t="s">
        <v>1443</v>
      </c>
      <c r="L1926" t="s">
        <v>128</v>
      </c>
      <c r="M1926">
        <v>27</v>
      </c>
    </row>
    <row r="1927" spans="1:13" hidden="1" x14ac:dyDescent="0.45">
      <c r="A1927" s="195">
        <v>45533</v>
      </c>
      <c r="B1927" t="s">
        <v>6687</v>
      </c>
      <c r="C1927">
        <v>4</v>
      </c>
      <c r="D1927" s="87">
        <v>1129.32</v>
      </c>
      <c r="E1927" s="87">
        <v>1129.32</v>
      </c>
      <c r="F1927" t="s">
        <v>6688</v>
      </c>
      <c r="H1927" t="s">
        <v>6689</v>
      </c>
      <c r="I1927" t="s">
        <v>203</v>
      </c>
      <c r="J1927" t="s">
        <v>752</v>
      </c>
      <c r="L1927" t="s">
        <v>128</v>
      </c>
    </row>
    <row r="1928" spans="1:13" hidden="1" x14ac:dyDescent="0.45">
      <c r="A1928" s="195">
        <v>45534</v>
      </c>
      <c r="B1928" t="s">
        <v>6690</v>
      </c>
      <c r="C1928">
        <v>2</v>
      </c>
      <c r="D1928" s="87">
        <v>20000</v>
      </c>
      <c r="E1928" s="87">
        <v>20000</v>
      </c>
      <c r="F1928" t="s">
        <v>6691</v>
      </c>
      <c r="H1928" t="s">
        <v>6692</v>
      </c>
      <c r="I1928" t="s">
        <v>993</v>
      </c>
      <c r="L1928" t="s">
        <v>128</v>
      </c>
    </row>
    <row r="1929" spans="1:13" hidden="1" x14ac:dyDescent="0.45">
      <c r="A1929" s="195">
        <v>45534</v>
      </c>
      <c r="B1929" t="s">
        <v>6693</v>
      </c>
      <c r="C1929">
        <v>2</v>
      </c>
      <c r="D1929" s="87">
        <v>5000</v>
      </c>
      <c r="E1929" s="87">
        <v>5000</v>
      </c>
      <c r="H1929" t="s">
        <v>6694</v>
      </c>
      <c r="L1929" t="s">
        <v>128</v>
      </c>
    </row>
    <row r="1930" spans="1:13" hidden="1" x14ac:dyDescent="0.45">
      <c r="A1930" s="195">
        <v>45534</v>
      </c>
      <c r="B1930" t="s">
        <v>6695</v>
      </c>
      <c r="C1930">
        <v>0</v>
      </c>
      <c r="D1930">
        <v>0</v>
      </c>
      <c r="E1930">
        <v>0</v>
      </c>
      <c r="H1930" t="s">
        <v>6696</v>
      </c>
      <c r="L1930" t="s">
        <v>128</v>
      </c>
    </row>
    <row r="1931" spans="1:13" hidden="1" x14ac:dyDescent="0.45">
      <c r="A1931" s="195">
        <v>45534</v>
      </c>
      <c r="B1931" t="s">
        <v>6697</v>
      </c>
      <c r="C1931">
        <v>7</v>
      </c>
      <c r="D1931" s="87">
        <v>4470338</v>
      </c>
      <c r="E1931" s="87">
        <v>4470338</v>
      </c>
      <c r="H1931" t="s">
        <v>6698</v>
      </c>
      <c r="L1931" t="s">
        <v>173</v>
      </c>
    </row>
    <row r="1932" spans="1:13" hidden="1" x14ac:dyDescent="0.45">
      <c r="A1932" s="195">
        <v>45534</v>
      </c>
      <c r="B1932" t="s">
        <v>6699</v>
      </c>
      <c r="C1932">
        <v>2</v>
      </c>
      <c r="D1932" s="87">
        <v>69048</v>
      </c>
      <c r="E1932" s="87">
        <v>69048</v>
      </c>
      <c r="H1932" t="s">
        <v>6407</v>
      </c>
      <c r="I1932" t="s">
        <v>6410</v>
      </c>
      <c r="J1932" t="s">
        <v>6411</v>
      </c>
      <c r="L1932" t="s">
        <v>128</v>
      </c>
    </row>
    <row r="1933" spans="1:13" hidden="1" x14ac:dyDescent="0.45">
      <c r="A1933" s="195">
        <v>45534</v>
      </c>
      <c r="B1933" t="s">
        <v>6700</v>
      </c>
      <c r="C1933">
        <v>2</v>
      </c>
      <c r="D1933" s="87">
        <v>38482</v>
      </c>
      <c r="E1933" s="87">
        <v>38482</v>
      </c>
      <c r="H1933" t="s">
        <v>6407</v>
      </c>
      <c r="I1933" t="s">
        <v>6410</v>
      </c>
      <c r="J1933" t="s">
        <v>6411</v>
      </c>
      <c r="L1933" t="s">
        <v>128</v>
      </c>
    </row>
    <row r="1934" spans="1:13" hidden="1" x14ac:dyDescent="0.45">
      <c r="A1934" s="195">
        <v>45534</v>
      </c>
      <c r="B1934" t="s">
        <v>6701</v>
      </c>
      <c r="C1934">
        <v>2</v>
      </c>
      <c r="D1934" s="87">
        <v>69048</v>
      </c>
      <c r="E1934" s="87">
        <v>69048</v>
      </c>
      <c r="H1934" t="s">
        <v>6407</v>
      </c>
      <c r="I1934" t="s">
        <v>6410</v>
      </c>
      <c r="J1934" t="s">
        <v>6411</v>
      </c>
      <c r="L1934" t="s">
        <v>128</v>
      </c>
    </row>
    <row r="1935" spans="1:13" hidden="1" x14ac:dyDescent="0.45">
      <c r="A1935" s="195">
        <v>45534</v>
      </c>
      <c r="B1935" t="s">
        <v>6702</v>
      </c>
      <c r="C1935">
        <v>2</v>
      </c>
      <c r="D1935" s="87">
        <v>1734</v>
      </c>
      <c r="E1935" s="87">
        <v>1734</v>
      </c>
      <c r="H1935" t="s">
        <v>1548</v>
      </c>
      <c r="L1935" t="s">
        <v>128</v>
      </c>
    </row>
    <row r="1936" spans="1:13" hidden="1" x14ac:dyDescent="0.45">
      <c r="A1936" s="195">
        <v>45534</v>
      </c>
      <c r="B1936" t="s">
        <v>6703</v>
      </c>
      <c r="C1936">
        <v>2</v>
      </c>
      <c r="D1936" s="87">
        <v>10100</v>
      </c>
      <c r="E1936" s="87">
        <v>10100</v>
      </c>
      <c r="H1936" t="s">
        <v>5354</v>
      </c>
      <c r="L1936" t="s">
        <v>128</v>
      </c>
    </row>
    <row r="1937" spans="1:13" hidden="1" x14ac:dyDescent="0.45">
      <c r="A1937" s="195">
        <v>45534</v>
      </c>
      <c r="B1937" t="s">
        <v>6704</v>
      </c>
      <c r="C1937">
        <v>2</v>
      </c>
      <c r="D1937" s="87">
        <v>28191</v>
      </c>
      <c r="E1937" s="87">
        <v>28191</v>
      </c>
      <c r="H1937" t="s">
        <v>6705</v>
      </c>
      <c r="L1937" t="s">
        <v>128</v>
      </c>
    </row>
    <row r="1938" spans="1:13" hidden="1" x14ac:dyDescent="0.45">
      <c r="A1938" s="195">
        <v>45534</v>
      </c>
      <c r="B1938" t="s">
        <v>6706</v>
      </c>
      <c r="C1938">
        <v>4</v>
      </c>
      <c r="D1938" s="87">
        <v>81200</v>
      </c>
      <c r="E1938" s="87">
        <v>81200</v>
      </c>
      <c r="F1938" t="s">
        <v>6707</v>
      </c>
      <c r="G1938">
        <v>800000021</v>
      </c>
      <c r="H1938" t="s">
        <v>6708</v>
      </c>
      <c r="I1938" t="s">
        <v>6709</v>
      </c>
      <c r="K1938" t="s">
        <v>6710</v>
      </c>
      <c r="L1938" t="s">
        <v>128</v>
      </c>
      <c r="M1938">
        <v>1504</v>
      </c>
    </row>
    <row r="1939" spans="1:13" hidden="1" x14ac:dyDescent="0.45">
      <c r="A1939" s="195">
        <v>45534</v>
      </c>
      <c r="B1939" t="s">
        <v>6711</v>
      </c>
      <c r="C1939">
        <v>2</v>
      </c>
      <c r="D1939" s="87">
        <v>20000</v>
      </c>
      <c r="E1939" s="87">
        <v>20000</v>
      </c>
      <c r="F1939" t="s">
        <v>6712</v>
      </c>
      <c r="H1939" t="s">
        <v>282</v>
      </c>
      <c r="I1939" t="s">
        <v>6713</v>
      </c>
      <c r="K1939" t="s">
        <v>273</v>
      </c>
      <c r="L1939" t="s">
        <v>128</v>
      </c>
      <c r="M1939">
        <v>90</v>
      </c>
    </row>
    <row r="1940" spans="1:13" hidden="1" x14ac:dyDescent="0.45">
      <c r="A1940" s="195">
        <v>45534</v>
      </c>
      <c r="B1940" t="s">
        <v>6714</v>
      </c>
      <c r="C1940">
        <v>2</v>
      </c>
      <c r="D1940" s="87">
        <v>434169.87</v>
      </c>
      <c r="E1940" s="87">
        <v>434169.87</v>
      </c>
      <c r="F1940" t="s">
        <v>6715</v>
      </c>
      <c r="H1940" t="s">
        <v>5160</v>
      </c>
      <c r="I1940" t="s">
        <v>993</v>
      </c>
      <c r="K1940" t="s">
        <v>273</v>
      </c>
      <c r="L1940" t="s">
        <v>128</v>
      </c>
      <c r="M1940">
        <v>90</v>
      </c>
    </row>
    <row r="1941" spans="1:13" hidden="1" x14ac:dyDescent="0.45">
      <c r="A1941" s="195">
        <v>45534</v>
      </c>
      <c r="B1941" t="s">
        <v>6716</v>
      </c>
      <c r="C1941">
        <v>2</v>
      </c>
      <c r="D1941" s="87">
        <v>12010.77</v>
      </c>
      <c r="E1941" s="87">
        <v>12010.77</v>
      </c>
      <c r="F1941" t="s">
        <v>6717</v>
      </c>
      <c r="H1941" t="s">
        <v>6038</v>
      </c>
      <c r="I1941" t="s">
        <v>6718</v>
      </c>
      <c r="J1941" t="s">
        <v>822</v>
      </c>
      <c r="K1941" t="s">
        <v>273</v>
      </c>
      <c r="L1941" t="s">
        <v>128</v>
      </c>
      <c r="M1941">
        <v>90</v>
      </c>
    </row>
    <row r="1942" spans="1:13" hidden="1" x14ac:dyDescent="0.45">
      <c r="A1942" s="195">
        <v>45534</v>
      </c>
      <c r="B1942" t="s">
        <v>6719</v>
      </c>
      <c r="C1942">
        <v>3</v>
      </c>
      <c r="D1942" s="87">
        <v>54163</v>
      </c>
      <c r="E1942" s="87">
        <v>54163</v>
      </c>
      <c r="F1942" t="s">
        <v>6720</v>
      </c>
      <c r="G1942">
        <v>800000012</v>
      </c>
      <c r="H1942" t="s">
        <v>6401</v>
      </c>
      <c r="I1942" t="s">
        <v>6402</v>
      </c>
      <c r="K1942" t="s">
        <v>533</v>
      </c>
      <c r="L1942" t="s">
        <v>128</v>
      </c>
      <c r="M1942">
        <v>553</v>
      </c>
    </row>
    <row r="1943" spans="1:13" hidden="1" x14ac:dyDescent="0.45">
      <c r="A1943" s="195">
        <v>45534</v>
      </c>
      <c r="B1943" t="s">
        <v>6721</v>
      </c>
      <c r="C1943">
        <v>3</v>
      </c>
      <c r="D1943" s="87">
        <v>194860.2</v>
      </c>
      <c r="E1943" s="87">
        <v>194860.2</v>
      </c>
      <c r="F1943" t="s">
        <v>6722</v>
      </c>
      <c r="G1943">
        <v>800000014</v>
      </c>
      <c r="H1943" t="s">
        <v>6404</v>
      </c>
      <c r="I1943" t="s">
        <v>6405</v>
      </c>
      <c r="K1943" t="s">
        <v>6723</v>
      </c>
      <c r="L1943" t="s">
        <v>128</v>
      </c>
      <c r="M1943">
        <v>1499</v>
      </c>
    </row>
    <row r="1944" spans="1:13" hidden="1" x14ac:dyDescent="0.45">
      <c r="A1944" s="195">
        <v>45534</v>
      </c>
      <c r="B1944" t="s">
        <v>6724</v>
      </c>
      <c r="C1944">
        <v>2</v>
      </c>
      <c r="D1944">
        <v>925.59</v>
      </c>
      <c r="E1944">
        <v>925.59</v>
      </c>
      <c r="F1944" t="s">
        <v>6725</v>
      </c>
      <c r="H1944" t="s">
        <v>6726</v>
      </c>
      <c r="K1944" t="s">
        <v>234</v>
      </c>
      <c r="L1944" t="s">
        <v>128</v>
      </c>
      <c r="M1944">
        <v>89</v>
      </c>
    </row>
    <row r="1945" spans="1:13" hidden="1" x14ac:dyDescent="0.45">
      <c r="A1945" s="195">
        <v>45534</v>
      </c>
      <c r="B1945" t="s">
        <v>6727</v>
      </c>
      <c r="C1945">
        <v>3</v>
      </c>
      <c r="D1945" s="87">
        <v>1296368.05</v>
      </c>
      <c r="E1945" s="87">
        <v>1296368.05</v>
      </c>
      <c r="F1945" t="s">
        <v>6728</v>
      </c>
      <c r="G1945">
        <v>800000019</v>
      </c>
      <c r="H1945" t="s">
        <v>6363</v>
      </c>
      <c r="I1945" t="s">
        <v>6364</v>
      </c>
      <c r="J1945" t="s">
        <v>6365</v>
      </c>
      <c r="K1945" t="s">
        <v>1850</v>
      </c>
      <c r="L1945" t="s">
        <v>128</v>
      </c>
      <c r="M1945">
        <v>1390</v>
      </c>
    </row>
    <row r="1946" spans="1:13" hidden="1" x14ac:dyDescent="0.45">
      <c r="A1946" s="195">
        <v>45534</v>
      </c>
      <c r="B1946" t="s">
        <v>6729</v>
      </c>
      <c r="C1946">
        <v>2</v>
      </c>
      <c r="D1946" s="87">
        <v>6157.74</v>
      </c>
      <c r="E1946" s="87">
        <v>6157.74</v>
      </c>
      <c r="F1946" t="s">
        <v>6730</v>
      </c>
      <c r="H1946" t="s">
        <v>6731</v>
      </c>
      <c r="I1946" t="s">
        <v>3404</v>
      </c>
      <c r="K1946" t="s">
        <v>234</v>
      </c>
      <c r="L1946" t="s">
        <v>128</v>
      </c>
      <c r="M1946">
        <v>89</v>
      </c>
    </row>
    <row r="1947" spans="1:13" hidden="1" x14ac:dyDescent="0.45">
      <c r="A1947" s="195">
        <v>45534</v>
      </c>
      <c r="B1947" t="s">
        <v>6732</v>
      </c>
      <c r="C1947">
        <v>2</v>
      </c>
      <c r="D1947" s="87">
        <v>20000</v>
      </c>
      <c r="E1947" s="87">
        <v>20000</v>
      </c>
      <c r="F1947" t="s">
        <v>6733</v>
      </c>
      <c r="H1947" t="s">
        <v>6734</v>
      </c>
      <c r="K1947" t="s">
        <v>5522</v>
      </c>
      <c r="L1947" t="s">
        <v>128</v>
      </c>
      <c r="M1947">
        <v>1367</v>
      </c>
    </row>
    <row r="1948" spans="1:13" hidden="1" x14ac:dyDescent="0.45">
      <c r="A1948" s="195">
        <v>45534</v>
      </c>
      <c r="B1948" t="s">
        <v>6735</v>
      </c>
      <c r="C1948">
        <v>4</v>
      </c>
      <c r="D1948" s="87">
        <v>6000</v>
      </c>
      <c r="E1948" s="87">
        <v>6000</v>
      </c>
      <c r="F1948" t="s">
        <v>6736</v>
      </c>
      <c r="G1948" t="s">
        <v>6737</v>
      </c>
      <c r="H1948" t="s">
        <v>2600</v>
      </c>
      <c r="K1948" t="s">
        <v>6738</v>
      </c>
      <c r="L1948" t="s">
        <v>128</v>
      </c>
      <c r="M1948">
        <v>523</v>
      </c>
    </row>
    <row r="1949" spans="1:13" hidden="1" x14ac:dyDescent="0.45">
      <c r="A1949" s="195">
        <v>45534</v>
      </c>
      <c r="B1949" t="s">
        <v>6739</v>
      </c>
      <c r="C1949">
        <v>4</v>
      </c>
      <c r="D1949" s="87">
        <v>7000</v>
      </c>
      <c r="E1949" s="87">
        <v>7000</v>
      </c>
      <c r="F1949" t="s">
        <v>6740</v>
      </c>
      <c r="G1949" t="s">
        <v>6741</v>
      </c>
      <c r="H1949" t="s">
        <v>2600</v>
      </c>
      <c r="K1949" t="s">
        <v>6742</v>
      </c>
      <c r="L1949" t="s">
        <v>128</v>
      </c>
      <c r="M1949">
        <v>899</v>
      </c>
    </row>
    <row r="1950" spans="1:13" hidden="1" x14ac:dyDescent="0.45">
      <c r="A1950" s="195">
        <v>45534</v>
      </c>
      <c r="B1950" t="s">
        <v>6743</v>
      </c>
      <c r="C1950">
        <v>4</v>
      </c>
      <c r="D1950" s="87">
        <v>798000</v>
      </c>
      <c r="E1950" s="87">
        <v>798000</v>
      </c>
      <c r="F1950" t="s">
        <v>6744</v>
      </c>
      <c r="G1950" t="s">
        <v>6745</v>
      </c>
      <c r="H1950" t="s">
        <v>6746</v>
      </c>
      <c r="I1950" t="s">
        <v>6513</v>
      </c>
      <c r="K1950" t="s">
        <v>6747</v>
      </c>
      <c r="L1950" t="s">
        <v>128</v>
      </c>
      <c r="M1950">
        <v>1505</v>
      </c>
    </row>
    <row r="1951" spans="1:13" hidden="1" x14ac:dyDescent="0.45">
      <c r="A1951" s="195">
        <v>45534</v>
      </c>
      <c r="B1951" t="s">
        <v>6748</v>
      </c>
      <c r="C1951">
        <v>5</v>
      </c>
      <c r="D1951" s="87">
        <v>460964</v>
      </c>
      <c r="E1951" s="87">
        <v>460964</v>
      </c>
      <c r="F1951" t="s">
        <v>6749</v>
      </c>
      <c r="G1951" t="s">
        <v>6750</v>
      </c>
      <c r="H1951" t="s">
        <v>6751</v>
      </c>
      <c r="I1951" t="s">
        <v>6752</v>
      </c>
      <c r="J1951" t="s">
        <v>6753</v>
      </c>
      <c r="K1951" t="s">
        <v>6723</v>
      </c>
      <c r="L1951" t="s">
        <v>128</v>
      </c>
      <c r="M1951">
        <v>1499</v>
      </c>
    </row>
    <row r="1952" spans="1:13" hidden="1" x14ac:dyDescent="0.45">
      <c r="A1952" s="195">
        <v>45534</v>
      </c>
      <c r="B1952" t="s">
        <v>6754</v>
      </c>
      <c r="C1952">
        <v>2</v>
      </c>
      <c r="D1952" s="87">
        <v>1094.79</v>
      </c>
      <c r="E1952" s="87">
        <v>1094.79</v>
      </c>
      <c r="F1952" t="s">
        <v>6755</v>
      </c>
      <c r="H1952" t="s">
        <v>3895</v>
      </c>
      <c r="K1952" t="s">
        <v>234</v>
      </c>
      <c r="L1952" t="s">
        <v>128</v>
      </c>
      <c r="M1952">
        <v>89</v>
      </c>
    </row>
    <row r="1953" spans="1:13" hidden="1" x14ac:dyDescent="0.45">
      <c r="A1953" s="195">
        <v>45534</v>
      </c>
      <c r="B1953" t="s">
        <v>6756</v>
      </c>
      <c r="C1953">
        <v>4</v>
      </c>
      <c r="D1953" s="87">
        <v>402000</v>
      </c>
      <c r="E1953" s="87">
        <v>402000</v>
      </c>
      <c r="F1953" t="s">
        <v>6757</v>
      </c>
      <c r="G1953" t="s">
        <v>6758</v>
      </c>
      <c r="H1953" t="s">
        <v>6759</v>
      </c>
      <c r="I1953" t="s">
        <v>6760</v>
      </c>
      <c r="J1953" t="s">
        <v>6761</v>
      </c>
      <c r="K1953" t="s">
        <v>2007</v>
      </c>
      <c r="L1953" t="s">
        <v>128</v>
      </c>
      <c r="M1953">
        <v>418</v>
      </c>
    </row>
    <row r="1954" spans="1:13" hidden="1" x14ac:dyDescent="0.45">
      <c r="A1954" s="195">
        <v>45534</v>
      </c>
      <c r="B1954" t="s">
        <v>6762</v>
      </c>
      <c r="C1954">
        <v>5</v>
      </c>
      <c r="D1954" s="87">
        <v>27840</v>
      </c>
      <c r="E1954" s="87">
        <v>27840</v>
      </c>
      <c r="F1954" t="s">
        <v>6763</v>
      </c>
      <c r="G1954" t="s">
        <v>6764</v>
      </c>
      <c r="H1954" t="s">
        <v>6765</v>
      </c>
      <c r="K1954" t="s">
        <v>5199</v>
      </c>
      <c r="L1954" t="s">
        <v>128</v>
      </c>
      <c r="M1954">
        <v>1379</v>
      </c>
    </row>
    <row r="1955" spans="1:13" hidden="1" x14ac:dyDescent="0.45">
      <c r="A1955" s="195">
        <v>45534</v>
      </c>
      <c r="B1955" t="s">
        <v>6766</v>
      </c>
      <c r="C1955">
        <v>4</v>
      </c>
      <c r="D1955" s="87">
        <v>8000</v>
      </c>
      <c r="E1955" s="87">
        <v>8000</v>
      </c>
      <c r="F1955" t="s">
        <v>6767</v>
      </c>
      <c r="G1955" t="s">
        <v>6768</v>
      </c>
      <c r="H1955" t="s">
        <v>6769</v>
      </c>
      <c r="K1955" t="s">
        <v>554</v>
      </c>
      <c r="L1955" t="s">
        <v>128</v>
      </c>
      <c r="M1955">
        <v>359</v>
      </c>
    </row>
    <row r="1956" spans="1:13" hidden="1" x14ac:dyDescent="0.45">
      <c r="A1956" s="195">
        <v>45534</v>
      </c>
      <c r="B1956" t="s">
        <v>6770</v>
      </c>
      <c r="C1956">
        <v>3</v>
      </c>
      <c r="D1956" s="87">
        <v>240948</v>
      </c>
      <c r="E1956" s="87">
        <v>240948</v>
      </c>
      <c r="F1956" t="s">
        <v>6771</v>
      </c>
      <c r="G1956" t="s">
        <v>6054</v>
      </c>
      <c r="H1956" t="s">
        <v>6055</v>
      </c>
      <c r="K1956" t="s">
        <v>920</v>
      </c>
      <c r="L1956" t="s">
        <v>128</v>
      </c>
      <c r="M1956">
        <v>1002</v>
      </c>
    </row>
    <row r="1957" spans="1:13" hidden="1" x14ac:dyDescent="0.45">
      <c r="A1957" s="195">
        <v>45534</v>
      </c>
      <c r="B1957" t="s">
        <v>6772</v>
      </c>
      <c r="C1957">
        <v>2</v>
      </c>
      <c r="D1957" s="87">
        <v>5571</v>
      </c>
      <c r="E1957" s="87">
        <v>5571</v>
      </c>
      <c r="F1957" t="s">
        <v>6773</v>
      </c>
      <c r="G1957" t="s">
        <v>6054</v>
      </c>
      <c r="H1957" t="s">
        <v>6055</v>
      </c>
      <c r="K1957" t="s">
        <v>936</v>
      </c>
      <c r="L1957" t="s">
        <v>128</v>
      </c>
      <c r="M1957">
        <v>1376</v>
      </c>
    </row>
    <row r="1958" spans="1:13" hidden="1" x14ac:dyDescent="0.45">
      <c r="A1958" s="195">
        <v>45534</v>
      </c>
      <c r="B1958" t="s">
        <v>6774</v>
      </c>
      <c r="C1958">
        <v>3</v>
      </c>
      <c r="D1958" s="87">
        <v>186291</v>
      </c>
      <c r="E1958" s="87">
        <v>186291</v>
      </c>
      <c r="F1958" t="s">
        <v>6775</v>
      </c>
      <c r="H1958" t="s">
        <v>6776</v>
      </c>
      <c r="K1958" t="s">
        <v>854</v>
      </c>
      <c r="L1958" t="s">
        <v>128</v>
      </c>
      <c r="M1958">
        <v>3</v>
      </c>
    </row>
    <row r="1959" spans="1:13" hidden="1" x14ac:dyDescent="0.45">
      <c r="A1959" s="195">
        <v>45534</v>
      </c>
      <c r="B1959" t="s">
        <v>6777</v>
      </c>
      <c r="C1959">
        <v>2</v>
      </c>
      <c r="D1959" s="87">
        <v>28191</v>
      </c>
      <c r="E1959" s="87">
        <v>28191</v>
      </c>
      <c r="F1959" t="s">
        <v>6778</v>
      </c>
      <c r="H1959" t="s">
        <v>6779</v>
      </c>
      <c r="K1959" t="s">
        <v>273</v>
      </c>
      <c r="L1959" t="s">
        <v>128</v>
      </c>
      <c r="M1959">
        <v>90</v>
      </c>
    </row>
    <row r="1960" spans="1:13" hidden="1" x14ac:dyDescent="0.45">
      <c r="A1960" s="195">
        <v>45534</v>
      </c>
      <c r="B1960" t="s">
        <v>6780</v>
      </c>
      <c r="C1960">
        <v>4</v>
      </c>
      <c r="D1960" s="87">
        <v>3636.48</v>
      </c>
      <c r="E1960" s="87">
        <v>3636.48</v>
      </c>
      <c r="F1960" t="s">
        <v>6781</v>
      </c>
      <c r="G1960" t="s">
        <v>6782</v>
      </c>
      <c r="H1960" t="s">
        <v>6783</v>
      </c>
      <c r="K1960" t="s">
        <v>279</v>
      </c>
      <c r="L1960" t="s">
        <v>128</v>
      </c>
      <c r="M1960">
        <v>732</v>
      </c>
    </row>
    <row r="1961" spans="1:13" hidden="1" x14ac:dyDescent="0.45">
      <c r="A1961" s="195">
        <v>45534</v>
      </c>
      <c r="B1961" t="s">
        <v>6784</v>
      </c>
      <c r="C1961">
        <v>5</v>
      </c>
      <c r="D1961" s="87">
        <v>872860.03</v>
      </c>
      <c r="E1961" s="87">
        <v>872860.03</v>
      </c>
      <c r="F1961" t="s">
        <v>6785</v>
      </c>
      <c r="H1961" t="s">
        <v>6786</v>
      </c>
      <c r="I1961" t="s">
        <v>993</v>
      </c>
      <c r="L1961" t="s">
        <v>128</v>
      </c>
    </row>
    <row r="1962" spans="1:13" hidden="1" x14ac:dyDescent="0.45">
      <c r="A1962" s="195">
        <v>45534</v>
      </c>
      <c r="B1962" t="s">
        <v>6787</v>
      </c>
      <c r="C1962">
        <v>4</v>
      </c>
      <c r="D1962" s="87">
        <v>24021.54</v>
      </c>
      <c r="E1962" s="87">
        <v>24021.54</v>
      </c>
      <c r="F1962" t="s">
        <v>6788</v>
      </c>
      <c r="H1962" t="s">
        <v>6789</v>
      </c>
      <c r="I1962" t="s">
        <v>821</v>
      </c>
      <c r="J1962" t="s">
        <v>822</v>
      </c>
      <c r="L1962" t="s">
        <v>128</v>
      </c>
    </row>
    <row r="1963" spans="1:13" hidden="1" x14ac:dyDescent="0.45">
      <c r="A1963" s="195">
        <v>45534</v>
      </c>
      <c r="B1963" t="s">
        <v>6790</v>
      </c>
      <c r="C1963">
        <v>4</v>
      </c>
      <c r="D1963" s="87">
        <v>642150</v>
      </c>
      <c r="E1963" s="87">
        <v>642150</v>
      </c>
      <c r="F1963" t="s">
        <v>6791</v>
      </c>
      <c r="H1963" t="s">
        <v>6792</v>
      </c>
      <c r="I1963" t="s">
        <v>6793</v>
      </c>
      <c r="J1963" t="s">
        <v>6794</v>
      </c>
      <c r="L1963" t="s">
        <v>128</v>
      </c>
    </row>
    <row r="1964" spans="1:13" hidden="1" x14ac:dyDescent="0.45">
      <c r="A1964" s="195">
        <v>45534</v>
      </c>
      <c r="B1964" t="s">
        <v>6795</v>
      </c>
      <c r="C1964">
        <v>4</v>
      </c>
      <c r="D1964" s="87">
        <v>1117586</v>
      </c>
      <c r="E1964" s="87">
        <v>1117586</v>
      </c>
      <c r="F1964" t="s">
        <v>6796</v>
      </c>
      <c r="H1964" t="s">
        <v>6797</v>
      </c>
      <c r="I1964" t="s">
        <v>6798</v>
      </c>
      <c r="J1964" t="s">
        <v>6799</v>
      </c>
      <c r="L1964" t="s">
        <v>128</v>
      </c>
    </row>
    <row r="1965" spans="1:13" hidden="1" x14ac:dyDescent="0.45">
      <c r="A1965" s="195">
        <v>45534</v>
      </c>
      <c r="B1965" t="s">
        <v>6800</v>
      </c>
      <c r="C1965">
        <v>2</v>
      </c>
      <c r="D1965" s="87">
        <v>10505.6</v>
      </c>
      <c r="E1965" s="87">
        <v>10505.6</v>
      </c>
      <c r="H1965" t="s">
        <v>5728</v>
      </c>
      <c r="L1965" t="s">
        <v>128</v>
      </c>
    </row>
    <row r="1966" spans="1:13" hidden="1" x14ac:dyDescent="0.45">
      <c r="A1966" s="195">
        <v>45534</v>
      </c>
      <c r="B1966" t="s">
        <v>6801</v>
      </c>
      <c r="C1966">
        <v>2</v>
      </c>
      <c r="D1966" s="87">
        <v>27412</v>
      </c>
      <c r="E1966" s="87">
        <v>27412</v>
      </c>
      <c r="H1966" t="s">
        <v>268</v>
      </c>
      <c r="L1966" t="s">
        <v>128</v>
      </c>
    </row>
    <row r="1967" spans="1:13" hidden="1" x14ac:dyDescent="0.45">
      <c r="A1967" s="195">
        <v>45534</v>
      </c>
      <c r="B1967" t="s">
        <v>6802</v>
      </c>
      <c r="C1967">
        <v>2</v>
      </c>
      <c r="D1967" s="87">
        <v>2500</v>
      </c>
      <c r="E1967" s="87">
        <v>2500</v>
      </c>
      <c r="H1967" t="s">
        <v>268</v>
      </c>
      <c r="L1967" t="s">
        <v>128</v>
      </c>
    </row>
    <row r="1968" spans="1:13" hidden="1" x14ac:dyDescent="0.45">
      <c r="A1968" s="195">
        <v>45534</v>
      </c>
      <c r="B1968" t="s">
        <v>6803</v>
      </c>
      <c r="C1968">
        <v>2</v>
      </c>
      <c r="D1968" s="87">
        <v>7585.01</v>
      </c>
      <c r="E1968" s="87">
        <v>7585.01</v>
      </c>
      <c r="H1968" t="s">
        <v>5728</v>
      </c>
      <c r="L1968" t="s">
        <v>128</v>
      </c>
    </row>
    <row r="1969" spans="1:12" hidden="1" x14ac:dyDescent="0.45">
      <c r="A1969" s="195">
        <v>45534</v>
      </c>
      <c r="B1969" t="s">
        <v>6804</v>
      </c>
      <c r="C1969">
        <v>2</v>
      </c>
      <c r="D1969">
        <v>174</v>
      </c>
      <c r="E1969">
        <v>174</v>
      </c>
      <c r="H1969" t="s">
        <v>5728</v>
      </c>
      <c r="L1969" t="s">
        <v>128</v>
      </c>
    </row>
    <row r="1970" spans="1:12" hidden="1" x14ac:dyDescent="0.45">
      <c r="A1970" s="195">
        <v>45536</v>
      </c>
      <c r="B1970" t="s">
        <v>6805</v>
      </c>
      <c r="C1970">
        <v>4</v>
      </c>
      <c r="D1970">
        <v>7.14</v>
      </c>
      <c r="E1970">
        <v>7.14</v>
      </c>
      <c r="F1970" t="s">
        <v>6806</v>
      </c>
      <c r="H1970" t="s">
        <v>6807</v>
      </c>
      <c r="I1970" t="s">
        <v>1627</v>
      </c>
      <c r="L1970" t="s">
        <v>128</v>
      </c>
    </row>
    <row r="1971" spans="1:12" hidden="1" x14ac:dyDescent="0.45">
      <c r="A1971" s="195">
        <v>45536</v>
      </c>
      <c r="B1971" t="s">
        <v>6808</v>
      </c>
      <c r="C1971">
        <v>4</v>
      </c>
      <c r="D1971">
        <v>0.1</v>
      </c>
      <c r="E1971">
        <v>0.1</v>
      </c>
      <c r="F1971" t="s">
        <v>6809</v>
      </c>
      <c r="H1971" t="s">
        <v>6810</v>
      </c>
      <c r="I1971" t="s">
        <v>6811</v>
      </c>
      <c r="J1971" t="s">
        <v>2636</v>
      </c>
      <c r="L1971" t="s">
        <v>128</v>
      </c>
    </row>
    <row r="1972" spans="1:12" hidden="1" x14ac:dyDescent="0.45">
      <c r="A1972" s="195">
        <v>45536</v>
      </c>
      <c r="B1972" t="s">
        <v>6812</v>
      </c>
      <c r="C1972">
        <v>4</v>
      </c>
      <c r="D1972">
        <v>0.54</v>
      </c>
      <c r="E1972">
        <v>0.54</v>
      </c>
      <c r="F1972" t="s">
        <v>6813</v>
      </c>
      <c r="H1972" t="s">
        <v>6814</v>
      </c>
      <c r="I1972" t="s">
        <v>194</v>
      </c>
      <c r="J1972" t="s">
        <v>195</v>
      </c>
      <c r="L1972" t="s">
        <v>128</v>
      </c>
    </row>
    <row r="1973" spans="1:12" hidden="1" x14ac:dyDescent="0.45">
      <c r="A1973" s="195">
        <v>45536</v>
      </c>
      <c r="B1973" t="s">
        <v>6815</v>
      </c>
      <c r="C1973">
        <v>4</v>
      </c>
      <c r="D1973">
        <v>0.02</v>
      </c>
      <c r="E1973">
        <v>0.02</v>
      </c>
      <c r="F1973" t="s">
        <v>6816</v>
      </c>
      <c r="H1973" t="s">
        <v>6817</v>
      </c>
      <c r="I1973" t="s">
        <v>203</v>
      </c>
      <c r="J1973" t="s">
        <v>752</v>
      </c>
      <c r="L1973" t="s">
        <v>128</v>
      </c>
    </row>
    <row r="1974" spans="1:12" hidden="1" x14ac:dyDescent="0.45">
      <c r="A1974" s="195">
        <v>45536</v>
      </c>
      <c r="B1974" t="s">
        <v>6818</v>
      </c>
      <c r="C1974">
        <v>4</v>
      </c>
      <c r="D1974">
        <v>0.02</v>
      </c>
      <c r="E1974">
        <v>0.02</v>
      </c>
      <c r="F1974" t="s">
        <v>6819</v>
      </c>
      <c r="H1974" t="s">
        <v>6820</v>
      </c>
      <c r="I1974" t="s">
        <v>6821</v>
      </c>
      <c r="L1974" t="s">
        <v>128</v>
      </c>
    </row>
    <row r="1975" spans="1:12" hidden="1" x14ac:dyDescent="0.45">
      <c r="A1975" s="195">
        <v>45536</v>
      </c>
      <c r="B1975" t="s">
        <v>6822</v>
      </c>
      <c r="C1975">
        <v>4</v>
      </c>
      <c r="D1975">
        <v>0.26</v>
      </c>
      <c r="E1975">
        <v>0.26</v>
      </c>
      <c r="F1975" t="s">
        <v>6823</v>
      </c>
      <c r="H1975" t="s">
        <v>6820</v>
      </c>
      <c r="I1975" t="s">
        <v>1915</v>
      </c>
      <c r="L1975" t="s">
        <v>128</v>
      </c>
    </row>
    <row r="1976" spans="1:12" hidden="1" x14ac:dyDescent="0.45">
      <c r="A1976" s="195">
        <v>45536</v>
      </c>
      <c r="B1976" t="s">
        <v>6824</v>
      </c>
      <c r="C1976">
        <v>4</v>
      </c>
      <c r="D1976">
        <v>2.58</v>
      </c>
      <c r="E1976">
        <v>2.58</v>
      </c>
      <c r="F1976" t="s">
        <v>6825</v>
      </c>
      <c r="H1976" t="s">
        <v>6826</v>
      </c>
      <c r="I1976" t="s">
        <v>1919</v>
      </c>
      <c r="L1976" t="s">
        <v>128</v>
      </c>
    </row>
    <row r="1977" spans="1:12" hidden="1" x14ac:dyDescent="0.45">
      <c r="A1977" s="195">
        <v>45536</v>
      </c>
      <c r="B1977" t="s">
        <v>6827</v>
      </c>
      <c r="C1977">
        <v>4</v>
      </c>
      <c r="D1977">
        <v>6.56</v>
      </c>
      <c r="E1977">
        <v>6.56</v>
      </c>
      <c r="F1977" t="s">
        <v>6828</v>
      </c>
      <c r="H1977" t="s">
        <v>6829</v>
      </c>
      <c r="I1977" t="s">
        <v>993</v>
      </c>
      <c r="L1977" t="s">
        <v>128</v>
      </c>
    </row>
    <row r="1978" spans="1:12" hidden="1" x14ac:dyDescent="0.45">
      <c r="A1978" s="195">
        <v>45536</v>
      </c>
      <c r="B1978" t="s">
        <v>6830</v>
      </c>
      <c r="C1978">
        <v>4</v>
      </c>
      <c r="D1978">
        <v>0.14000000000000001</v>
      </c>
      <c r="E1978">
        <v>0.14000000000000001</v>
      </c>
      <c r="F1978" t="s">
        <v>6831</v>
      </c>
      <c r="H1978" t="s">
        <v>6832</v>
      </c>
      <c r="I1978" t="s">
        <v>2026</v>
      </c>
      <c r="L1978" t="s">
        <v>128</v>
      </c>
    </row>
    <row r="1979" spans="1:12" hidden="1" x14ac:dyDescent="0.45">
      <c r="A1979" s="195">
        <v>45536</v>
      </c>
      <c r="B1979" t="s">
        <v>6833</v>
      </c>
      <c r="C1979">
        <v>4</v>
      </c>
      <c r="D1979">
        <v>2.2200000000000002</v>
      </c>
      <c r="E1979">
        <v>2.2200000000000002</v>
      </c>
      <c r="F1979" t="s">
        <v>6834</v>
      </c>
      <c r="H1979" t="s">
        <v>6835</v>
      </c>
      <c r="I1979" t="s">
        <v>1817</v>
      </c>
      <c r="L1979" t="s">
        <v>128</v>
      </c>
    </row>
    <row r="1980" spans="1:12" hidden="1" x14ac:dyDescent="0.45">
      <c r="A1980" s="195">
        <v>45536</v>
      </c>
      <c r="B1980" t="s">
        <v>6836</v>
      </c>
      <c r="C1980">
        <v>4</v>
      </c>
      <c r="D1980">
        <v>1.42</v>
      </c>
      <c r="E1980">
        <v>1.42</v>
      </c>
      <c r="F1980" t="s">
        <v>6837</v>
      </c>
      <c r="H1980" t="s">
        <v>6838</v>
      </c>
      <c r="I1980" t="s">
        <v>1849</v>
      </c>
      <c r="L1980" t="s">
        <v>128</v>
      </c>
    </row>
    <row r="1981" spans="1:12" hidden="1" x14ac:dyDescent="0.45">
      <c r="A1981" s="195">
        <v>45536</v>
      </c>
      <c r="B1981" t="s">
        <v>6839</v>
      </c>
      <c r="C1981">
        <v>4</v>
      </c>
      <c r="D1981">
        <v>0.08</v>
      </c>
      <c r="E1981">
        <v>0.08</v>
      </c>
      <c r="F1981" t="s">
        <v>6840</v>
      </c>
      <c r="H1981" t="s">
        <v>6841</v>
      </c>
      <c r="I1981" t="s">
        <v>821</v>
      </c>
      <c r="J1981" t="s">
        <v>822</v>
      </c>
      <c r="L1981" t="s">
        <v>128</v>
      </c>
    </row>
    <row r="1982" spans="1:12" hidden="1" x14ac:dyDescent="0.45">
      <c r="A1982" s="195">
        <v>45536</v>
      </c>
      <c r="B1982" t="s">
        <v>6842</v>
      </c>
      <c r="C1982">
        <v>4</v>
      </c>
      <c r="D1982">
        <v>0.62</v>
      </c>
      <c r="E1982">
        <v>0.62</v>
      </c>
      <c r="F1982" t="s">
        <v>6843</v>
      </c>
      <c r="H1982" t="s">
        <v>6844</v>
      </c>
      <c r="I1982" t="s">
        <v>6845</v>
      </c>
      <c r="L1982" t="s">
        <v>128</v>
      </c>
    </row>
    <row r="1983" spans="1:12" hidden="1" x14ac:dyDescent="0.45">
      <c r="A1983" s="195">
        <v>45536</v>
      </c>
      <c r="B1983" t="s">
        <v>6846</v>
      </c>
      <c r="C1983">
        <v>4</v>
      </c>
      <c r="D1983">
        <v>0.22</v>
      </c>
      <c r="E1983">
        <v>0.22</v>
      </c>
      <c r="F1983" t="s">
        <v>6847</v>
      </c>
      <c r="H1983" t="s">
        <v>6848</v>
      </c>
      <c r="I1983" t="s">
        <v>6849</v>
      </c>
      <c r="L1983" t="s">
        <v>128</v>
      </c>
    </row>
    <row r="1984" spans="1:12" hidden="1" x14ac:dyDescent="0.45">
      <c r="A1984" s="195">
        <v>45536</v>
      </c>
      <c r="B1984" t="s">
        <v>6850</v>
      </c>
      <c r="C1984">
        <v>4</v>
      </c>
      <c r="D1984">
        <v>0.76</v>
      </c>
      <c r="E1984">
        <v>0.76</v>
      </c>
      <c r="F1984" t="s">
        <v>6851</v>
      </c>
      <c r="H1984" t="s">
        <v>6852</v>
      </c>
      <c r="I1984" t="s">
        <v>6853</v>
      </c>
      <c r="L1984" t="s">
        <v>128</v>
      </c>
    </row>
    <row r="1985" spans="1:13" hidden="1" x14ac:dyDescent="0.45">
      <c r="A1985" s="195">
        <v>45537</v>
      </c>
      <c r="B1985" t="s">
        <v>6854</v>
      </c>
      <c r="C1985">
        <v>4</v>
      </c>
      <c r="D1985">
        <v>9.66</v>
      </c>
      <c r="E1985">
        <v>9.66</v>
      </c>
      <c r="F1985" t="s">
        <v>6855</v>
      </c>
      <c r="H1985" t="s">
        <v>6856</v>
      </c>
      <c r="I1985" t="s">
        <v>6857</v>
      </c>
      <c r="L1985" t="s">
        <v>128</v>
      </c>
    </row>
    <row r="1986" spans="1:13" hidden="1" x14ac:dyDescent="0.45">
      <c r="A1986" s="195">
        <v>45545</v>
      </c>
      <c r="B1986" t="s">
        <v>6858</v>
      </c>
      <c r="C1986">
        <v>2</v>
      </c>
      <c r="D1986" s="87">
        <v>50000</v>
      </c>
      <c r="E1986" s="87">
        <v>50000</v>
      </c>
      <c r="F1986" t="s">
        <v>6859</v>
      </c>
      <c r="H1986" t="s">
        <v>271</v>
      </c>
      <c r="I1986" t="s">
        <v>6857</v>
      </c>
      <c r="K1986" t="s">
        <v>558</v>
      </c>
      <c r="L1986" t="s">
        <v>128</v>
      </c>
      <c r="M1986">
        <v>4</v>
      </c>
    </row>
    <row r="1987" spans="1:13" hidden="1" x14ac:dyDescent="0.45">
      <c r="A1987" s="195">
        <v>45545</v>
      </c>
      <c r="B1987" t="s">
        <v>6860</v>
      </c>
      <c r="C1987">
        <v>4</v>
      </c>
      <c r="D1987" s="87">
        <v>150366</v>
      </c>
      <c r="E1987" s="87">
        <v>150366</v>
      </c>
      <c r="F1987" t="s">
        <v>6861</v>
      </c>
      <c r="G1987" t="s">
        <v>6862</v>
      </c>
      <c r="H1987" t="s">
        <v>5697</v>
      </c>
      <c r="I1987" t="s">
        <v>6863</v>
      </c>
      <c r="K1987" t="s">
        <v>463</v>
      </c>
      <c r="L1987" t="s">
        <v>128</v>
      </c>
      <c r="M1987">
        <v>705</v>
      </c>
    </row>
    <row r="1988" spans="1:13" hidden="1" x14ac:dyDescent="0.45">
      <c r="A1988" s="195">
        <v>45545</v>
      </c>
      <c r="B1988" t="s">
        <v>6864</v>
      </c>
      <c r="C1988">
        <v>2</v>
      </c>
      <c r="D1988" s="87">
        <v>50000</v>
      </c>
      <c r="E1988" s="87">
        <v>50000</v>
      </c>
      <c r="F1988" t="s">
        <v>6861</v>
      </c>
      <c r="H1988" t="s">
        <v>6865</v>
      </c>
      <c r="I1988" t="s">
        <v>6866</v>
      </c>
      <c r="J1988" t="s">
        <v>6867</v>
      </c>
      <c r="L1988" t="s">
        <v>128</v>
      </c>
    </row>
    <row r="1989" spans="1:13" hidden="1" x14ac:dyDescent="0.45">
      <c r="A1989" s="195">
        <v>45547</v>
      </c>
      <c r="B1989" t="s">
        <v>6868</v>
      </c>
      <c r="C1989">
        <v>4</v>
      </c>
      <c r="D1989" s="87">
        <v>15679.8</v>
      </c>
      <c r="E1989" s="87">
        <v>15679.8</v>
      </c>
      <c r="F1989" t="s">
        <v>6869</v>
      </c>
      <c r="G1989" t="s">
        <v>6870</v>
      </c>
      <c r="H1989" t="s">
        <v>6871</v>
      </c>
      <c r="K1989" t="s">
        <v>6872</v>
      </c>
      <c r="L1989" t="s">
        <v>128</v>
      </c>
      <c r="M1989">
        <v>1356</v>
      </c>
    </row>
    <row r="1990" spans="1:13" hidden="1" x14ac:dyDescent="0.45">
      <c r="A1990" s="195">
        <v>45547</v>
      </c>
      <c r="B1990" t="s">
        <v>6873</v>
      </c>
      <c r="C1990">
        <v>4</v>
      </c>
      <c r="D1990">
        <v>691.18</v>
      </c>
      <c r="E1990">
        <v>691.18</v>
      </c>
      <c r="F1990" t="s">
        <v>6874</v>
      </c>
      <c r="G1990" t="s">
        <v>6875</v>
      </c>
      <c r="H1990" t="s">
        <v>6876</v>
      </c>
      <c r="I1990" t="s">
        <v>1627</v>
      </c>
      <c r="J1990" t="s">
        <v>6877</v>
      </c>
      <c r="K1990" t="s">
        <v>363</v>
      </c>
      <c r="L1990" t="s">
        <v>128</v>
      </c>
      <c r="M1990">
        <v>1452</v>
      </c>
    </row>
    <row r="1991" spans="1:13" hidden="1" x14ac:dyDescent="0.45">
      <c r="A1991" s="195">
        <v>45547</v>
      </c>
      <c r="B1991" t="s">
        <v>6878</v>
      </c>
      <c r="C1991">
        <v>4</v>
      </c>
      <c r="D1991" s="87">
        <v>8205</v>
      </c>
      <c r="E1991" s="87">
        <v>8205</v>
      </c>
      <c r="F1991" t="s">
        <v>6879</v>
      </c>
      <c r="G1991" t="s">
        <v>6880</v>
      </c>
      <c r="H1991" t="s">
        <v>6881</v>
      </c>
      <c r="K1991" t="s">
        <v>342</v>
      </c>
      <c r="L1991" t="s">
        <v>128</v>
      </c>
      <c r="M1991">
        <v>1355</v>
      </c>
    </row>
    <row r="1992" spans="1:13" x14ac:dyDescent="0.45">
      <c r="A1992" s="195">
        <v>45547</v>
      </c>
      <c r="B1992" t="s">
        <v>6882</v>
      </c>
      <c r="C1992">
        <v>4</v>
      </c>
      <c r="D1992" s="87">
        <v>92800</v>
      </c>
      <c r="E1992" s="87">
        <v>92800</v>
      </c>
      <c r="F1992" t="s">
        <v>6883</v>
      </c>
      <c r="G1992" t="s">
        <v>6884</v>
      </c>
      <c r="H1992" t="s">
        <v>6885</v>
      </c>
      <c r="K1992" t="s">
        <v>6886</v>
      </c>
      <c r="L1992" t="s">
        <v>128</v>
      </c>
      <c r="M1992">
        <v>1511</v>
      </c>
    </row>
    <row r="1993" spans="1:13" hidden="1" x14ac:dyDescent="0.45">
      <c r="A1993" s="195">
        <v>45547</v>
      </c>
      <c r="B1993" t="s">
        <v>6887</v>
      </c>
      <c r="C1993">
        <v>4</v>
      </c>
      <c r="D1993" s="87">
        <v>13320</v>
      </c>
      <c r="E1993" s="87">
        <v>13320</v>
      </c>
      <c r="F1993" t="s">
        <v>6888</v>
      </c>
      <c r="G1993" t="s">
        <v>6889</v>
      </c>
      <c r="H1993" t="s">
        <v>6890</v>
      </c>
      <c r="K1993" t="s">
        <v>342</v>
      </c>
      <c r="L1993" t="s">
        <v>128</v>
      </c>
      <c r="M1993">
        <v>1355</v>
      </c>
    </row>
    <row r="1994" spans="1:13" hidden="1" x14ac:dyDescent="0.45">
      <c r="A1994" s="195">
        <v>45547</v>
      </c>
      <c r="B1994" t="s">
        <v>6891</v>
      </c>
      <c r="C1994">
        <v>4</v>
      </c>
      <c r="D1994" s="87">
        <v>7656</v>
      </c>
      <c r="E1994" s="87">
        <v>7656</v>
      </c>
      <c r="F1994" t="s">
        <v>6892</v>
      </c>
      <c r="G1994" t="s">
        <v>6893</v>
      </c>
      <c r="H1994" t="s">
        <v>6894</v>
      </c>
      <c r="K1994" t="s">
        <v>6895</v>
      </c>
      <c r="L1994" t="s">
        <v>128</v>
      </c>
      <c r="M1994">
        <v>1514</v>
      </c>
    </row>
    <row r="1995" spans="1:13" hidden="1" x14ac:dyDescent="0.45">
      <c r="A1995" s="195">
        <v>45548</v>
      </c>
      <c r="B1995" t="s">
        <v>6896</v>
      </c>
      <c r="C1995">
        <v>4</v>
      </c>
      <c r="D1995" s="87">
        <v>5057.6000000000004</v>
      </c>
      <c r="E1995" s="87">
        <v>5057.6000000000004</v>
      </c>
      <c r="F1995" t="s">
        <v>6897</v>
      </c>
      <c r="G1995" t="s">
        <v>6898</v>
      </c>
      <c r="H1995" t="s">
        <v>6899</v>
      </c>
      <c r="K1995" t="s">
        <v>6895</v>
      </c>
      <c r="L1995" t="s">
        <v>128</v>
      </c>
      <c r="M1995">
        <v>1514</v>
      </c>
    </row>
    <row r="1996" spans="1:13" x14ac:dyDescent="0.45">
      <c r="A1996" s="195">
        <v>45548</v>
      </c>
      <c r="B1996" t="s">
        <v>6900</v>
      </c>
      <c r="C1996">
        <v>2</v>
      </c>
      <c r="D1996" s="87">
        <v>23200</v>
      </c>
      <c r="E1996" s="87">
        <v>23200</v>
      </c>
      <c r="F1996" t="s">
        <v>6901</v>
      </c>
      <c r="H1996" t="s">
        <v>6902</v>
      </c>
      <c r="I1996" t="s">
        <v>4308</v>
      </c>
      <c r="J1996" t="s">
        <v>6903</v>
      </c>
      <c r="K1996" t="s">
        <v>6886</v>
      </c>
      <c r="L1996" t="s">
        <v>128</v>
      </c>
      <c r="M1996">
        <v>1511</v>
      </c>
    </row>
    <row r="1997" spans="1:13" hidden="1" x14ac:dyDescent="0.45">
      <c r="A1997" s="195">
        <v>45548</v>
      </c>
      <c r="B1997" t="s">
        <v>6904</v>
      </c>
      <c r="C1997">
        <v>4</v>
      </c>
      <c r="D1997" s="87">
        <v>48632.959999999999</v>
      </c>
      <c r="E1997" s="87">
        <v>48632.959999999999</v>
      </c>
      <c r="F1997" t="s">
        <v>6905</v>
      </c>
      <c r="H1997" t="s">
        <v>6906</v>
      </c>
      <c r="I1997" t="s">
        <v>615</v>
      </c>
      <c r="J1997" t="s">
        <v>2636</v>
      </c>
      <c r="L1997" t="s">
        <v>128</v>
      </c>
    </row>
    <row r="1998" spans="1:13" hidden="1" x14ac:dyDescent="0.45">
      <c r="A1998" s="195">
        <v>45548</v>
      </c>
      <c r="B1998" t="s">
        <v>6907</v>
      </c>
      <c r="C1998">
        <v>4</v>
      </c>
      <c r="D1998">
        <v>0.02</v>
      </c>
      <c r="E1998">
        <v>0.02</v>
      </c>
      <c r="F1998" t="s">
        <v>6908</v>
      </c>
      <c r="H1998" t="s">
        <v>6909</v>
      </c>
      <c r="I1998" t="s">
        <v>615</v>
      </c>
      <c r="J1998" t="s">
        <v>2636</v>
      </c>
      <c r="L1998" t="s">
        <v>128</v>
      </c>
    </row>
    <row r="1999" spans="1:13" hidden="1" x14ac:dyDescent="0.45">
      <c r="A1999" s="195">
        <v>45552</v>
      </c>
      <c r="B1999" t="s">
        <v>6910</v>
      </c>
      <c r="C1999">
        <v>2</v>
      </c>
      <c r="D1999" s="87">
        <v>65822</v>
      </c>
      <c r="E1999" s="87">
        <v>65822</v>
      </c>
      <c r="F1999" t="s">
        <v>6911</v>
      </c>
      <c r="G1999" t="s">
        <v>6545</v>
      </c>
      <c r="H1999" t="s">
        <v>6912</v>
      </c>
      <c r="I1999" t="s">
        <v>6857</v>
      </c>
      <c r="K1999" t="s">
        <v>424</v>
      </c>
      <c r="L1999" t="s">
        <v>128</v>
      </c>
      <c r="M1999">
        <v>112</v>
      </c>
    </row>
    <row r="2000" spans="1:13" hidden="1" x14ac:dyDescent="0.45">
      <c r="A2000" s="195">
        <v>45552</v>
      </c>
      <c r="B2000" t="s">
        <v>6913</v>
      </c>
      <c r="C2000">
        <v>4</v>
      </c>
      <c r="D2000" s="87">
        <v>2164</v>
      </c>
      <c r="E2000" s="87">
        <v>2164</v>
      </c>
      <c r="F2000" t="s">
        <v>6914</v>
      </c>
      <c r="H2000" t="s">
        <v>6915</v>
      </c>
      <c r="I2000" t="s">
        <v>6916</v>
      </c>
      <c r="K2000" t="s">
        <v>6917</v>
      </c>
      <c r="L2000" t="s">
        <v>128</v>
      </c>
      <c r="M2000">
        <v>1253</v>
      </c>
    </row>
    <row r="2001" spans="1:13" hidden="1" x14ac:dyDescent="0.45">
      <c r="A2001" s="195">
        <v>45552</v>
      </c>
      <c r="B2001" t="s">
        <v>6918</v>
      </c>
      <c r="C2001">
        <v>4</v>
      </c>
      <c r="D2001" s="87">
        <v>23545.14</v>
      </c>
      <c r="E2001" s="87">
        <v>23545.14</v>
      </c>
      <c r="F2001" t="s">
        <v>6919</v>
      </c>
      <c r="H2001" t="s">
        <v>6920</v>
      </c>
      <c r="I2001" t="s">
        <v>2100</v>
      </c>
      <c r="J2001" t="s">
        <v>752</v>
      </c>
      <c r="L2001" t="s">
        <v>128</v>
      </c>
    </row>
    <row r="2002" spans="1:13" hidden="1" x14ac:dyDescent="0.45">
      <c r="A2002" s="195">
        <v>45552</v>
      </c>
      <c r="B2002" t="s">
        <v>6921</v>
      </c>
      <c r="C2002">
        <v>4</v>
      </c>
      <c r="D2002" s="87">
        <v>127401.52</v>
      </c>
      <c r="E2002" s="87">
        <v>127401.52</v>
      </c>
      <c r="F2002" t="s">
        <v>6922</v>
      </c>
      <c r="H2002" t="s">
        <v>6923</v>
      </c>
      <c r="I2002" t="s">
        <v>1915</v>
      </c>
      <c r="L2002" t="s">
        <v>128</v>
      </c>
    </row>
    <row r="2003" spans="1:13" hidden="1" x14ac:dyDescent="0.45">
      <c r="A2003" s="195">
        <v>45552</v>
      </c>
      <c r="B2003" t="s">
        <v>6924</v>
      </c>
      <c r="C2003">
        <v>4</v>
      </c>
      <c r="D2003" s="87">
        <v>106150</v>
      </c>
      <c r="E2003" s="87">
        <v>106150</v>
      </c>
      <c r="F2003" t="s">
        <v>6925</v>
      </c>
      <c r="H2003" t="s">
        <v>6926</v>
      </c>
      <c r="I2003" t="s">
        <v>1919</v>
      </c>
      <c r="L2003" t="s">
        <v>128</v>
      </c>
    </row>
    <row r="2004" spans="1:13" hidden="1" x14ac:dyDescent="0.45">
      <c r="A2004" s="195">
        <v>45552</v>
      </c>
      <c r="B2004" t="s">
        <v>6927</v>
      </c>
      <c r="C2004">
        <v>4</v>
      </c>
      <c r="D2004" s="87">
        <v>24770</v>
      </c>
      <c r="E2004" s="87">
        <v>24770</v>
      </c>
      <c r="F2004" t="s">
        <v>6928</v>
      </c>
      <c r="H2004" t="s">
        <v>6929</v>
      </c>
      <c r="I2004" t="s">
        <v>2026</v>
      </c>
      <c r="L2004" t="s">
        <v>128</v>
      </c>
    </row>
    <row r="2005" spans="1:13" hidden="1" x14ac:dyDescent="0.45">
      <c r="A2005" s="195">
        <v>45553</v>
      </c>
      <c r="B2005" t="s">
        <v>6930</v>
      </c>
      <c r="C2005">
        <v>4</v>
      </c>
      <c r="D2005">
        <v>0.04</v>
      </c>
      <c r="E2005">
        <v>0.04</v>
      </c>
      <c r="F2005" t="s">
        <v>6931</v>
      </c>
      <c r="H2005" t="s">
        <v>6932</v>
      </c>
      <c r="I2005" t="s">
        <v>1919</v>
      </c>
      <c r="L2005" t="s">
        <v>128</v>
      </c>
    </row>
    <row r="2006" spans="1:13" hidden="1" x14ac:dyDescent="0.45">
      <c r="A2006" s="195">
        <v>45555</v>
      </c>
      <c r="B2006" t="s">
        <v>6933</v>
      </c>
      <c r="C2006">
        <v>2</v>
      </c>
      <c r="D2006" s="87">
        <v>44868.02</v>
      </c>
      <c r="E2006" s="87">
        <v>44868.02</v>
      </c>
      <c r="F2006" t="s">
        <v>6934</v>
      </c>
      <c r="H2006" t="s">
        <v>271</v>
      </c>
      <c r="I2006" t="s">
        <v>6857</v>
      </c>
      <c r="K2006" t="s">
        <v>6935</v>
      </c>
      <c r="L2006" t="s">
        <v>128</v>
      </c>
      <c r="M2006">
        <v>1510</v>
      </c>
    </row>
    <row r="2007" spans="1:13" hidden="1" x14ac:dyDescent="0.45">
      <c r="A2007" s="195">
        <v>45555</v>
      </c>
      <c r="B2007" t="s">
        <v>6936</v>
      </c>
      <c r="C2007">
        <v>4</v>
      </c>
      <c r="D2007" s="87">
        <v>15381.6</v>
      </c>
      <c r="E2007" s="87">
        <v>15381.6</v>
      </c>
      <c r="F2007" t="s">
        <v>6937</v>
      </c>
      <c r="G2007" t="s">
        <v>6938</v>
      </c>
      <c r="H2007" t="s">
        <v>6939</v>
      </c>
      <c r="I2007" t="s">
        <v>6857</v>
      </c>
      <c r="K2007" t="s">
        <v>6940</v>
      </c>
      <c r="L2007" t="s">
        <v>128</v>
      </c>
      <c r="M2007">
        <v>1512</v>
      </c>
    </row>
    <row r="2008" spans="1:13" hidden="1" x14ac:dyDescent="0.45">
      <c r="A2008" s="195">
        <v>45555</v>
      </c>
      <c r="B2008" t="s">
        <v>6941</v>
      </c>
      <c r="C2008">
        <v>2</v>
      </c>
      <c r="D2008" s="87">
        <v>50000</v>
      </c>
      <c r="E2008" s="87">
        <v>50000</v>
      </c>
      <c r="F2008" t="s">
        <v>6942</v>
      </c>
      <c r="H2008" t="s">
        <v>6943</v>
      </c>
      <c r="I2008" t="s">
        <v>6916</v>
      </c>
      <c r="K2008" t="s">
        <v>2016</v>
      </c>
      <c r="L2008" t="s">
        <v>128</v>
      </c>
      <c r="M2008">
        <v>1106</v>
      </c>
    </row>
    <row r="2009" spans="1:13" hidden="1" x14ac:dyDescent="0.45">
      <c r="A2009" s="195">
        <v>45555</v>
      </c>
      <c r="B2009" t="s">
        <v>6944</v>
      </c>
      <c r="C2009">
        <v>2</v>
      </c>
      <c r="D2009" s="87">
        <v>63700.76</v>
      </c>
      <c r="E2009" s="87">
        <v>63700.76</v>
      </c>
      <c r="F2009" t="s">
        <v>6945</v>
      </c>
      <c r="H2009" t="s">
        <v>6946</v>
      </c>
      <c r="I2009" t="s">
        <v>1915</v>
      </c>
      <c r="K2009" t="s">
        <v>273</v>
      </c>
      <c r="L2009" t="s">
        <v>128</v>
      </c>
      <c r="M2009">
        <v>90</v>
      </c>
    </row>
    <row r="2010" spans="1:13" hidden="1" x14ac:dyDescent="0.45">
      <c r="A2010" s="195">
        <v>45558</v>
      </c>
      <c r="B2010" t="s">
        <v>6947</v>
      </c>
      <c r="C2010">
        <v>2</v>
      </c>
      <c r="D2010">
        <v>0.05</v>
      </c>
      <c r="E2010">
        <v>0.05</v>
      </c>
      <c r="F2010" t="s">
        <v>6948</v>
      </c>
      <c r="H2010" t="s">
        <v>6946</v>
      </c>
      <c r="I2010" t="s">
        <v>6949</v>
      </c>
      <c r="J2010" t="s">
        <v>6950</v>
      </c>
      <c r="K2010" t="s">
        <v>273</v>
      </c>
      <c r="L2010" t="s">
        <v>128</v>
      </c>
      <c r="M2010">
        <v>90</v>
      </c>
    </row>
    <row r="2011" spans="1:13" hidden="1" x14ac:dyDescent="0.45">
      <c r="A2011" s="195">
        <v>45558</v>
      </c>
      <c r="B2011" t="s">
        <v>6951</v>
      </c>
      <c r="C2011">
        <v>2</v>
      </c>
      <c r="D2011">
        <v>0.21</v>
      </c>
      <c r="E2011">
        <v>0.21</v>
      </c>
      <c r="F2011" t="s">
        <v>6952</v>
      </c>
      <c r="H2011" t="s">
        <v>6953</v>
      </c>
      <c r="I2011" t="s">
        <v>6954</v>
      </c>
      <c r="J2011" t="s">
        <v>6955</v>
      </c>
      <c r="K2011" t="s">
        <v>558</v>
      </c>
      <c r="L2011" t="s">
        <v>128</v>
      </c>
      <c r="M2011">
        <v>4</v>
      </c>
    </row>
    <row r="2012" spans="1:13" hidden="1" x14ac:dyDescent="0.45">
      <c r="A2012" s="195">
        <v>45558</v>
      </c>
      <c r="B2012" t="s">
        <v>6956</v>
      </c>
      <c r="C2012">
        <v>2</v>
      </c>
      <c r="D2012">
        <v>0.01</v>
      </c>
      <c r="E2012">
        <v>0.01</v>
      </c>
      <c r="F2012" t="s">
        <v>6957</v>
      </c>
      <c r="H2012" t="s">
        <v>6958</v>
      </c>
      <c r="I2012" t="s">
        <v>2555</v>
      </c>
      <c r="K2012" t="s">
        <v>273</v>
      </c>
      <c r="L2012" t="s">
        <v>128</v>
      </c>
      <c r="M2012">
        <v>90</v>
      </c>
    </row>
    <row r="2013" spans="1:13" hidden="1" x14ac:dyDescent="0.45">
      <c r="A2013" s="195">
        <v>45558</v>
      </c>
      <c r="B2013" t="s">
        <v>6959</v>
      </c>
      <c r="C2013">
        <v>2</v>
      </c>
      <c r="D2013">
        <v>96.63</v>
      </c>
      <c r="E2013">
        <v>96.63</v>
      </c>
      <c r="F2013" t="s">
        <v>6960</v>
      </c>
      <c r="H2013" t="s">
        <v>6953</v>
      </c>
      <c r="I2013" t="s">
        <v>6961</v>
      </c>
      <c r="J2013" t="s">
        <v>6955</v>
      </c>
      <c r="K2013" t="s">
        <v>838</v>
      </c>
      <c r="L2013" t="s">
        <v>128</v>
      </c>
      <c r="M2013">
        <v>1458</v>
      </c>
    </row>
    <row r="2014" spans="1:13" hidden="1" x14ac:dyDescent="0.45">
      <c r="A2014" s="195">
        <v>45558</v>
      </c>
      <c r="B2014" t="s">
        <v>6962</v>
      </c>
      <c r="C2014">
        <v>2</v>
      </c>
      <c r="D2014">
        <v>0.01</v>
      </c>
      <c r="E2014">
        <v>0.01</v>
      </c>
      <c r="F2014" t="s">
        <v>6963</v>
      </c>
      <c r="H2014" t="s">
        <v>6958</v>
      </c>
      <c r="I2014" t="s">
        <v>2632</v>
      </c>
      <c r="K2014" t="s">
        <v>273</v>
      </c>
      <c r="L2014" t="s">
        <v>128</v>
      </c>
      <c r="M2014">
        <v>90</v>
      </c>
    </row>
    <row r="2015" spans="1:13" hidden="1" x14ac:dyDescent="0.45">
      <c r="A2015" s="195">
        <v>45558</v>
      </c>
      <c r="B2015" t="s">
        <v>6964</v>
      </c>
      <c r="C2015">
        <v>2</v>
      </c>
      <c r="D2015" s="87">
        <v>7811.35</v>
      </c>
      <c r="E2015" s="87">
        <v>7811.35</v>
      </c>
      <c r="F2015" t="s">
        <v>6965</v>
      </c>
      <c r="H2015" t="s">
        <v>6953</v>
      </c>
      <c r="I2015" t="s">
        <v>6966</v>
      </c>
      <c r="J2015" t="s">
        <v>6955</v>
      </c>
      <c r="K2015" t="s">
        <v>558</v>
      </c>
      <c r="L2015" t="s">
        <v>128</v>
      </c>
      <c r="M2015">
        <v>4</v>
      </c>
    </row>
    <row r="2016" spans="1:13" hidden="1" x14ac:dyDescent="0.45">
      <c r="A2016" s="195">
        <v>45558</v>
      </c>
      <c r="B2016" t="s">
        <v>6967</v>
      </c>
      <c r="C2016">
        <v>2</v>
      </c>
      <c r="D2016">
        <v>0.13</v>
      </c>
      <c r="E2016">
        <v>0.13</v>
      </c>
      <c r="F2016" t="s">
        <v>6968</v>
      </c>
      <c r="H2016" t="s">
        <v>6958</v>
      </c>
      <c r="I2016" t="s">
        <v>1468</v>
      </c>
      <c r="K2016" t="s">
        <v>273</v>
      </c>
      <c r="L2016" t="s">
        <v>128</v>
      </c>
      <c r="M2016">
        <v>90</v>
      </c>
    </row>
    <row r="2017" spans="1:13" hidden="1" x14ac:dyDescent="0.45">
      <c r="A2017" s="195">
        <v>45558</v>
      </c>
      <c r="B2017" t="s">
        <v>6969</v>
      </c>
      <c r="C2017">
        <v>2</v>
      </c>
      <c r="D2017">
        <v>1.29</v>
      </c>
      <c r="E2017">
        <v>1.29</v>
      </c>
      <c r="F2017" t="s">
        <v>6970</v>
      </c>
      <c r="H2017" t="s">
        <v>6958</v>
      </c>
      <c r="I2017" t="s">
        <v>1919</v>
      </c>
      <c r="K2017" t="s">
        <v>273</v>
      </c>
      <c r="L2017" t="s">
        <v>128</v>
      </c>
      <c r="M2017">
        <v>90</v>
      </c>
    </row>
    <row r="2018" spans="1:13" hidden="1" x14ac:dyDescent="0.45">
      <c r="A2018" s="195">
        <v>45558</v>
      </c>
      <c r="B2018" t="s">
        <v>6971</v>
      </c>
      <c r="C2018">
        <v>2</v>
      </c>
      <c r="D2018">
        <v>3.28</v>
      </c>
      <c r="E2018">
        <v>3.28</v>
      </c>
      <c r="F2018" t="s">
        <v>6972</v>
      </c>
      <c r="H2018" t="s">
        <v>6958</v>
      </c>
      <c r="I2018" t="s">
        <v>993</v>
      </c>
      <c r="K2018" t="s">
        <v>273</v>
      </c>
      <c r="L2018" t="s">
        <v>128</v>
      </c>
      <c r="M2018">
        <v>90</v>
      </c>
    </row>
    <row r="2019" spans="1:13" hidden="1" x14ac:dyDescent="0.45">
      <c r="A2019" s="195">
        <v>45558</v>
      </c>
      <c r="B2019" t="s">
        <v>6973</v>
      </c>
      <c r="C2019">
        <v>2</v>
      </c>
      <c r="D2019">
        <v>7.0000000000000007E-2</v>
      </c>
      <c r="E2019">
        <v>7.0000000000000007E-2</v>
      </c>
      <c r="F2019" t="s">
        <v>6974</v>
      </c>
      <c r="H2019" t="s">
        <v>6975</v>
      </c>
      <c r="I2019" t="s">
        <v>2603</v>
      </c>
      <c r="K2019" t="s">
        <v>6976</v>
      </c>
      <c r="L2019" t="s">
        <v>128</v>
      </c>
      <c r="M2019">
        <v>1293</v>
      </c>
    </row>
    <row r="2020" spans="1:13" hidden="1" x14ac:dyDescent="0.45">
      <c r="A2020" s="195">
        <v>45558</v>
      </c>
      <c r="B2020" t="s">
        <v>6977</v>
      </c>
      <c r="C2020">
        <v>4</v>
      </c>
      <c r="D2020" s="87">
        <v>32570</v>
      </c>
      <c r="E2020" s="87">
        <v>32570</v>
      </c>
      <c r="F2020" t="s">
        <v>6978</v>
      </c>
      <c r="G2020" t="s">
        <v>6979</v>
      </c>
      <c r="H2020" t="s">
        <v>6980</v>
      </c>
      <c r="I2020" t="s">
        <v>6857</v>
      </c>
      <c r="K2020" t="s">
        <v>424</v>
      </c>
      <c r="L2020" t="s">
        <v>128</v>
      </c>
      <c r="M2020">
        <v>112</v>
      </c>
    </row>
    <row r="2021" spans="1:13" hidden="1" x14ac:dyDescent="0.45">
      <c r="A2021" s="195">
        <v>45558</v>
      </c>
      <c r="B2021" t="s">
        <v>6981</v>
      </c>
      <c r="C2021">
        <v>2</v>
      </c>
      <c r="D2021">
        <v>1.1100000000000001</v>
      </c>
      <c r="E2021">
        <v>1.1100000000000001</v>
      </c>
      <c r="F2021" t="s">
        <v>6982</v>
      </c>
      <c r="H2021" t="s">
        <v>6958</v>
      </c>
      <c r="I2021" t="s">
        <v>1817</v>
      </c>
      <c r="K2021" t="s">
        <v>273</v>
      </c>
      <c r="L2021" t="s">
        <v>128</v>
      </c>
      <c r="M2021">
        <v>90</v>
      </c>
    </row>
    <row r="2022" spans="1:13" hidden="1" x14ac:dyDescent="0.45">
      <c r="A2022" s="195">
        <v>45558</v>
      </c>
      <c r="B2022" t="s">
        <v>6983</v>
      </c>
      <c r="C2022">
        <v>2</v>
      </c>
      <c r="D2022">
        <v>0.71</v>
      </c>
      <c r="E2022">
        <v>0.71</v>
      </c>
      <c r="F2022" t="s">
        <v>6984</v>
      </c>
      <c r="H2022" t="s">
        <v>6985</v>
      </c>
      <c r="I2022" t="s">
        <v>6986</v>
      </c>
      <c r="K2022" t="s">
        <v>2439</v>
      </c>
      <c r="L2022" t="s">
        <v>128</v>
      </c>
      <c r="M2022">
        <v>62</v>
      </c>
    </row>
    <row r="2023" spans="1:13" hidden="1" x14ac:dyDescent="0.45">
      <c r="A2023" s="195">
        <v>45558</v>
      </c>
      <c r="B2023" t="s">
        <v>6987</v>
      </c>
      <c r="C2023">
        <v>2</v>
      </c>
      <c r="D2023">
        <v>75.599999999999994</v>
      </c>
      <c r="E2023">
        <v>75.599999999999994</v>
      </c>
      <c r="F2023" t="s">
        <v>6988</v>
      </c>
      <c r="H2023" t="s">
        <v>271</v>
      </c>
      <c r="I2023" t="s">
        <v>6989</v>
      </c>
      <c r="J2023" t="s">
        <v>6990</v>
      </c>
      <c r="K2023" t="s">
        <v>6935</v>
      </c>
      <c r="L2023" t="s">
        <v>128</v>
      </c>
      <c r="M2023">
        <v>1510</v>
      </c>
    </row>
    <row r="2024" spans="1:13" x14ac:dyDescent="0.45">
      <c r="A2024" s="195">
        <v>45558</v>
      </c>
      <c r="B2024" t="s">
        <v>6991</v>
      </c>
      <c r="C2024">
        <v>2</v>
      </c>
      <c r="D2024" s="87">
        <v>46400</v>
      </c>
      <c r="E2024" s="87">
        <v>46400</v>
      </c>
      <c r="F2024" t="s">
        <v>6992</v>
      </c>
      <c r="H2024" t="s">
        <v>6993</v>
      </c>
      <c r="I2024" t="s">
        <v>4308</v>
      </c>
      <c r="J2024" t="s">
        <v>6903</v>
      </c>
      <c r="K2024" t="s">
        <v>6886</v>
      </c>
      <c r="L2024" t="s">
        <v>128</v>
      </c>
      <c r="M2024">
        <v>1511</v>
      </c>
    </row>
    <row r="2025" spans="1:13" hidden="1" x14ac:dyDescent="0.45">
      <c r="A2025" s="195">
        <v>45558</v>
      </c>
      <c r="B2025" t="s">
        <v>6994</v>
      </c>
      <c r="C2025">
        <v>4</v>
      </c>
      <c r="D2025" s="87">
        <v>26680</v>
      </c>
      <c r="E2025" s="87">
        <v>26680</v>
      </c>
      <c r="F2025" t="s">
        <v>6995</v>
      </c>
      <c r="G2025" t="s">
        <v>6996</v>
      </c>
      <c r="H2025" t="s">
        <v>6997</v>
      </c>
      <c r="K2025" t="s">
        <v>6886</v>
      </c>
      <c r="L2025" t="s">
        <v>128</v>
      </c>
      <c r="M2025">
        <v>1511</v>
      </c>
    </row>
    <row r="2026" spans="1:13" hidden="1" x14ac:dyDescent="0.45">
      <c r="A2026" s="195">
        <v>45558</v>
      </c>
      <c r="B2026" t="s">
        <v>6998</v>
      </c>
      <c r="C2026">
        <v>2</v>
      </c>
      <c r="D2026">
        <v>347.18</v>
      </c>
      <c r="E2026">
        <v>347.18</v>
      </c>
      <c r="F2026" t="s">
        <v>6999</v>
      </c>
      <c r="H2026" t="s">
        <v>271</v>
      </c>
      <c r="I2026" t="s">
        <v>6845</v>
      </c>
      <c r="K2026" t="s">
        <v>6935</v>
      </c>
      <c r="L2026" t="s">
        <v>128</v>
      </c>
      <c r="M2026">
        <v>1510</v>
      </c>
    </row>
    <row r="2027" spans="1:13" hidden="1" x14ac:dyDescent="0.45">
      <c r="A2027" s="195">
        <v>45558</v>
      </c>
      <c r="B2027" t="s">
        <v>7000</v>
      </c>
      <c r="C2027">
        <v>2</v>
      </c>
      <c r="D2027" s="87">
        <v>45405.5</v>
      </c>
      <c r="E2027" s="87">
        <v>45405.5</v>
      </c>
      <c r="F2027" t="s">
        <v>7001</v>
      </c>
      <c r="H2027" t="s">
        <v>7002</v>
      </c>
      <c r="I2027" t="s">
        <v>4308</v>
      </c>
      <c r="K2027" t="s">
        <v>2016</v>
      </c>
      <c r="L2027" t="s">
        <v>128</v>
      </c>
      <c r="M2027">
        <v>1106</v>
      </c>
    </row>
    <row r="2028" spans="1:13" hidden="1" x14ac:dyDescent="0.45">
      <c r="A2028" s="195">
        <v>45558</v>
      </c>
      <c r="B2028" t="s">
        <v>7003</v>
      </c>
      <c r="C2028">
        <v>4</v>
      </c>
      <c r="D2028" s="87">
        <v>95120</v>
      </c>
      <c r="E2028" s="87">
        <v>95120</v>
      </c>
      <c r="F2028" t="s">
        <v>7004</v>
      </c>
      <c r="G2028" t="s">
        <v>7005</v>
      </c>
      <c r="H2028" t="s">
        <v>7006</v>
      </c>
      <c r="I2028" t="s">
        <v>2016</v>
      </c>
      <c r="J2028" t="s">
        <v>6877</v>
      </c>
      <c r="K2028" t="s">
        <v>6940</v>
      </c>
      <c r="L2028" t="s">
        <v>128</v>
      </c>
      <c r="M2028">
        <v>1512</v>
      </c>
    </row>
    <row r="2029" spans="1:13" hidden="1" x14ac:dyDescent="0.45">
      <c r="A2029" s="195">
        <v>45558</v>
      </c>
      <c r="B2029" t="s">
        <v>7007</v>
      </c>
      <c r="C2029">
        <v>2</v>
      </c>
      <c r="D2029">
        <v>0.04</v>
      </c>
      <c r="E2029">
        <v>0.04</v>
      </c>
      <c r="F2029" t="s">
        <v>7008</v>
      </c>
      <c r="H2029" t="s">
        <v>282</v>
      </c>
      <c r="I2029" t="s">
        <v>7009</v>
      </c>
      <c r="J2029" t="s">
        <v>7010</v>
      </c>
      <c r="K2029" t="s">
        <v>273</v>
      </c>
      <c r="L2029" t="s">
        <v>128</v>
      </c>
      <c r="M2029">
        <v>90</v>
      </c>
    </row>
    <row r="2030" spans="1:13" hidden="1" x14ac:dyDescent="0.45">
      <c r="A2030" s="195">
        <v>45558</v>
      </c>
      <c r="B2030" t="s">
        <v>7011</v>
      </c>
      <c r="C2030">
        <v>2</v>
      </c>
      <c r="D2030">
        <v>80.87</v>
      </c>
      <c r="E2030">
        <v>80.87</v>
      </c>
      <c r="F2030" t="s">
        <v>7012</v>
      </c>
      <c r="H2030" t="s">
        <v>271</v>
      </c>
      <c r="I2030" t="s">
        <v>7013</v>
      </c>
      <c r="K2030" t="s">
        <v>761</v>
      </c>
      <c r="L2030" t="s">
        <v>128</v>
      </c>
      <c r="M2030">
        <v>730</v>
      </c>
    </row>
    <row r="2031" spans="1:13" hidden="1" x14ac:dyDescent="0.45">
      <c r="A2031" s="195">
        <v>45560</v>
      </c>
      <c r="B2031" t="s">
        <v>7014</v>
      </c>
      <c r="C2031">
        <v>2</v>
      </c>
      <c r="D2031">
        <v>0.27</v>
      </c>
      <c r="E2031">
        <v>0.27</v>
      </c>
      <c r="F2031" t="s">
        <v>7015</v>
      </c>
      <c r="H2031" t="s">
        <v>6958</v>
      </c>
      <c r="I2031" t="s">
        <v>194</v>
      </c>
      <c r="J2031" t="s">
        <v>195</v>
      </c>
      <c r="K2031" t="s">
        <v>273</v>
      </c>
      <c r="L2031" t="s">
        <v>128</v>
      </c>
      <c r="M2031">
        <v>90</v>
      </c>
    </row>
    <row r="2032" spans="1:13" hidden="1" x14ac:dyDescent="0.45">
      <c r="A2032" s="195">
        <v>45561</v>
      </c>
      <c r="B2032" t="s">
        <v>7016</v>
      </c>
      <c r="C2032">
        <v>4</v>
      </c>
      <c r="D2032">
        <v>712.84</v>
      </c>
      <c r="E2032">
        <v>712.84</v>
      </c>
      <c r="F2032" t="s">
        <v>7017</v>
      </c>
      <c r="G2032" t="s">
        <v>7018</v>
      </c>
      <c r="H2032" t="s">
        <v>7019</v>
      </c>
      <c r="I2032" t="s">
        <v>6916</v>
      </c>
      <c r="K2032" t="s">
        <v>363</v>
      </c>
      <c r="L2032" t="s">
        <v>128</v>
      </c>
      <c r="M2032">
        <v>1452</v>
      </c>
    </row>
    <row r="2033" spans="1:13" hidden="1" x14ac:dyDescent="0.45">
      <c r="A2033" s="195">
        <v>45561</v>
      </c>
      <c r="B2033" t="s">
        <v>7020</v>
      </c>
      <c r="C2033">
        <v>4</v>
      </c>
      <c r="D2033" s="87">
        <v>5347.28</v>
      </c>
      <c r="E2033" s="87">
        <v>5347.28</v>
      </c>
      <c r="F2033" t="s">
        <v>7021</v>
      </c>
      <c r="G2033" t="s">
        <v>7022</v>
      </c>
      <c r="H2033" t="s">
        <v>7023</v>
      </c>
      <c r="I2033" t="s">
        <v>6916</v>
      </c>
      <c r="K2033" t="s">
        <v>342</v>
      </c>
      <c r="L2033" t="s">
        <v>128</v>
      </c>
      <c r="M2033">
        <v>1355</v>
      </c>
    </row>
    <row r="2034" spans="1:13" hidden="1" x14ac:dyDescent="0.45">
      <c r="A2034" s="195">
        <v>45561</v>
      </c>
      <c r="B2034" t="s">
        <v>7024</v>
      </c>
      <c r="C2034">
        <v>4</v>
      </c>
      <c r="D2034" s="87">
        <v>3560.2</v>
      </c>
      <c r="E2034" s="87">
        <v>3560.2</v>
      </c>
      <c r="F2034" t="s">
        <v>7025</v>
      </c>
      <c r="G2034" t="s">
        <v>7026</v>
      </c>
      <c r="H2034" t="s">
        <v>7027</v>
      </c>
      <c r="I2034" t="s">
        <v>6916</v>
      </c>
      <c r="K2034" t="s">
        <v>6872</v>
      </c>
      <c r="L2034" t="s">
        <v>128</v>
      </c>
      <c r="M2034">
        <v>1356</v>
      </c>
    </row>
    <row r="2035" spans="1:13" hidden="1" x14ac:dyDescent="0.45">
      <c r="A2035" s="195">
        <v>45561</v>
      </c>
      <c r="B2035" t="s">
        <v>7028</v>
      </c>
      <c r="C2035">
        <v>2</v>
      </c>
      <c r="D2035" s="87">
        <v>4176</v>
      </c>
      <c r="E2035" s="87">
        <v>4176</v>
      </c>
      <c r="F2035" t="s">
        <v>7029</v>
      </c>
      <c r="H2035" t="s">
        <v>7030</v>
      </c>
      <c r="I2035" t="s">
        <v>6916</v>
      </c>
      <c r="K2035" t="s">
        <v>6895</v>
      </c>
      <c r="L2035" t="s">
        <v>128</v>
      </c>
      <c r="M2035">
        <v>1514</v>
      </c>
    </row>
    <row r="2036" spans="1:13" hidden="1" x14ac:dyDescent="0.45">
      <c r="A2036" s="195">
        <v>45561</v>
      </c>
      <c r="B2036" t="s">
        <v>7031</v>
      </c>
      <c r="C2036">
        <v>4</v>
      </c>
      <c r="D2036" s="87">
        <v>6332</v>
      </c>
      <c r="E2036" s="87">
        <v>6332</v>
      </c>
      <c r="F2036" t="s">
        <v>7032</v>
      </c>
      <c r="G2036" t="s">
        <v>7033</v>
      </c>
      <c r="H2036" t="s">
        <v>7034</v>
      </c>
      <c r="I2036" t="s">
        <v>6916</v>
      </c>
      <c r="K2036" t="s">
        <v>6940</v>
      </c>
      <c r="L2036" t="s">
        <v>128</v>
      </c>
      <c r="M2036">
        <v>1512</v>
      </c>
    </row>
    <row r="2037" spans="1:13" hidden="1" x14ac:dyDescent="0.45">
      <c r="A2037" s="195">
        <v>45561</v>
      </c>
      <c r="B2037" t="s">
        <v>7035</v>
      </c>
      <c r="C2037">
        <v>0</v>
      </c>
      <c r="D2037">
        <v>0</v>
      </c>
      <c r="E2037">
        <v>0</v>
      </c>
      <c r="F2037" t="s">
        <v>7036</v>
      </c>
      <c r="H2037" t="s">
        <v>7037</v>
      </c>
      <c r="I2037" t="s">
        <v>6916</v>
      </c>
      <c r="K2037" t="s">
        <v>342</v>
      </c>
      <c r="L2037" t="s">
        <v>128</v>
      </c>
      <c r="M2037">
        <v>1355</v>
      </c>
    </row>
    <row r="2038" spans="1:13" hidden="1" x14ac:dyDescent="0.45">
      <c r="A2038" s="195">
        <v>45561</v>
      </c>
      <c r="B2038" t="s">
        <v>7038</v>
      </c>
      <c r="C2038">
        <v>4</v>
      </c>
      <c r="D2038" s="87">
        <v>3282</v>
      </c>
      <c r="E2038" s="87">
        <v>3282</v>
      </c>
      <c r="F2038" t="s">
        <v>7039</v>
      </c>
      <c r="G2038" t="s">
        <v>7040</v>
      </c>
      <c r="H2038" t="s">
        <v>7037</v>
      </c>
      <c r="I2038" t="s">
        <v>6916</v>
      </c>
      <c r="K2038" t="s">
        <v>342</v>
      </c>
      <c r="L2038" t="s">
        <v>128</v>
      </c>
      <c r="M2038">
        <v>1355</v>
      </c>
    </row>
    <row r="2039" spans="1:13" hidden="1" x14ac:dyDescent="0.45">
      <c r="A2039" s="195">
        <v>45561</v>
      </c>
      <c r="B2039" t="s">
        <v>7041</v>
      </c>
      <c r="C2039">
        <v>5</v>
      </c>
      <c r="D2039" s="87">
        <v>2743852.85</v>
      </c>
      <c r="E2039" s="87">
        <v>2743852.85</v>
      </c>
      <c r="F2039" t="s">
        <v>7042</v>
      </c>
      <c r="H2039" t="s">
        <v>7043</v>
      </c>
      <c r="I2039" t="s">
        <v>815</v>
      </c>
      <c r="L2039" t="s">
        <v>128</v>
      </c>
    </row>
    <row r="2040" spans="1:13" hidden="1" x14ac:dyDescent="0.45">
      <c r="A2040" s="195">
        <v>45561</v>
      </c>
      <c r="B2040" t="s">
        <v>7044</v>
      </c>
      <c r="C2040">
        <v>4</v>
      </c>
      <c r="D2040" s="87">
        <v>3897.1</v>
      </c>
      <c r="E2040" s="87">
        <v>3897.1</v>
      </c>
      <c r="F2040" t="s">
        <v>7045</v>
      </c>
      <c r="H2040" t="s">
        <v>7046</v>
      </c>
      <c r="I2040" t="s">
        <v>2632</v>
      </c>
      <c r="L2040" t="s">
        <v>128</v>
      </c>
    </row>
    <row r="2041" spans="1:13" hidden="1" x14ac:dyDescent="0.45">
      <c r="A2041" s="195">
        <v>45561</v>
      </c>
      <c r="B2041" t="s">
        <v>7047</v>
      </c>
      <c r="C2041">
        <v>4</v>
      </c>
      <c r="D2041" s="87">
        <v>126020.52</v>
      </c>
      <c r="E2041" s="87">
        <v>126020.52</v>
      </c>
      <c r="F2041" t="s">
        <v>7048</v>
      </c>
      <c r="H2041" t="s">
        <v>7049</v>
      </c>
      <c r="I2041" t="s">
        <v>1813</v>
      </c>
      <c r="L2041" t="s">
        <v>128</v>
      </c>
    </row>
    <row r="2042" spans="1:13" hidden="1" x14ac:dyDescent="0.45">
      <c r="A2042" s="195">
        <v>45562</v>
      </c>
      <c r="B2042" t="s">
        <v>7050</v>
      </c>
      <c r="C2042">
        <v>5</v>
      </c>
      <c r="D2042" s="87">
        <v>64355.17</v>
      </c>
      <c r="E2042" s="87">
        <v>64355.17</v>
      </c>
      <c r="F2042" t="s">
        <v>7051</v>
      </c>
      <c r="H2042" t="s">
        <v>7052</v>
      </c>
      <c r="I2042" t="s">
        <v>1817</v>
      </c>
      <c r="L2042" t="s">
        <v>128</v>
      </c>
    </row>
    <row r="2043" spans="1:13" hidden="1" x14ac:dyDescent="0.45">
      <c r="A2043" s="195">
        <v>45562</v>
      </c>
      <c r="B2043" t="s">
        <v>7053</v>
      </c>
      <c r="C2043">
        <v>4</v>
      </c>
      <c r="D2043" s="87">
        <v>9086.7199999999993</v>
      </c>
      <c r="E2043" s="87">
        <v>9086.7199999999993</v>
      </c>
      <c r="F2043" t="s">
        <v>7054</v>
      </c>
      <c r="H2043" t="s">
        <v>7055</v>
      </c>
      <c r="I2043" t="s">
        <v>7056</v>
      </c>
      <c r="J2043" t="s">
        <v>7057</v>
      </c>
      <c r="L2043" t="s">
        <v>128</v>
      </c>
    </row>
    <row r="2044" spans="1:13" hidden="1" x14ac:dyDescent="0.45">
      <c r="A2044" s="195">
        <v>45565</v>
      </c>
      <c r="B2044" t="s">
        <v>7058</v>
      </c>
      <c r="C2044">
        <v>4</v>
      </c>
      <c r="D2044">
        <v>12.14</v>
      </c>
      <c r="E2044">
        <v>12.14</v>
      </c>
      <c r="F2044" t="s">
        <v>7059</v>
      </c>
      <c r="H2044" t="s">
        <v>7060</v>
      </c>
      <c r="I2044" t="s">
        <v>7061</v>
      </c>
      <c r="J2044" t="s">
        <v>7062</v>
      </c>
      <c r="K2044" t="s">
        <v>838</v>
      </c>
      <c r="L2044" t="s">
        <v>128</v>
      </c>
      <c r="M2044">
        <v>1458</v>
      </c>
    </row>
    <row r="2045" spans="1:13" hidden="1" x14ac:dyDescent="0.45">
      <c r="A2045" s="195">
        <v>45565</v>
      </c>
      <c r="B2045" t="s">
        <v>7063</v>
      </c>
      <c r="C2045">
        <v>2</v>
      </c>
      <c r="D2045" s="87">
        <v>1361783.74</v>
      </c>
      <c r="E2045" s="87">
        <v>1361783.74</v>
      </c>
      <c r="F2045" t="s">
        <v>7064</v>
      </c>
      <c r="H2045" t="s">
        <v>7065</v>
      </c>
      <c r="I2045" t="s">
        <v>815</v>
      </c>
      <c r="K2045" t="s">
        <v>273</v>
      </c>
      <c r="L2045" t="s">
        <v>128</v>
      </c>
      <c r="M2045">
        <v>90</v>
      </c>
    </row>
    <row r="2046" spans="1:13" hidden="1" x14ac:dyDescent="0.45">
      <c r="A2046" s="195">
        <v>45565</v>
      </c>
      <c r="B2046" t="s">
        <v>7066</v>
      </c>
      <c r="C2046">
        <v>2</v>
      </c>
      <c r="D2046" s="87">
        <v>421269.66</v>
      </c>
      <c r="E2046" s="87">
        <v>421269.66</v>
      </c>
      <c r="F2046" t="s">
        <v>7067</v>
      </c>
      <c r="H2046" t="s">
        <v>7065</v>
      </c>
      <c r="I2046" t="s">
        <v>993</v>
      </c>
      <c r="K2046" t="s">
        <v>273</v>
      </c>
      <c r="L2046" t="s">
        <v>128</v>
      </c>
      <c r="M2046">
        <v>90</v>
      </c>
    </row>
    <row r="2047" spans="1:13" hidden="1" x14ac:dyDescent="0.45">
      <c r="A2047" s="195">
        <v>45565</v>
      </c>
      <c r="B2047" t="s">
        <v>7068</v>
      </c>
      <c r="C2047">
        <v>2</v>
      </c>
      <c r="D2047" s="87">
        <v>31070.63</v>
      </c>
      <c r="E2047" s="87">
        <v>31070.63</v>
      </c>
      <c r="F2047" t="s">
        <v>7069</v>
      </c>
      <c r="H2047" t="s">
        <v>7065</v>
      </c>
      <c r="I2047" t="s">
        <v>1817</v>
      </c>
      <c r="K2047" t="s">
        <v>273</v>
      </c>
      <c r="L2047" t="s">
        <v>128</v>
      </c>
      <c r="M2047">
        <v>90</v>
      </c>
    </row>
    <row r="2048" spans="1:13" hidden="1" x14ac:dyDescent="0.45">
      <c r="A2048" s="195">
        <v>45565</v>
      </c>
      <c r="B2048" t="s">
        <v>7070</v>
      </c>
      <c r="C2048">
        <v>2</v>
      </c>
      <c r="D2048" s="87">
        <v>12570.66</v>
      </c>
      <c r="E2048" s="87">
        <v>12570.66</v>
      </c>
      <c r="F2048" t="s">
        <v>7071</v>
      </c>
      <c r="H2048" t="s">
        <v>7065</v>
      </c>
      <c r="I2048" t="s">
        <v>821</v>
      </c>
      <c r="J2048" t="s">
        <v>822</v>
      </c>
      <c r="K2048" t="s">
        <v>273</v>
      </c>
      <c r="L2048" t="s">
        <v>128</v>
      </c>
      <c r="M2048">
        <v>90</v>
      </c>
    </row>
    <row r="2049" spans="1:13" hidden="1" x14ac:dyDescent="0.45">
      <c r="A2049" s="195">
        <v>45565</v>
      </c>
      <c r="B2049" t="s">
        <v>7072</v>
      </c>
      <c r="C2049">
        <v>2</v>
      </c>
      <c r="D2049" s="87">
        <v>150000</v>
      </c>
      <c r="E2049" s="87">
        <v>150000</v>
      </c>
      <c r="F2049" t="s">
        <v>7073</v>
      </c>
      <c r="H2049" t="s">
        <v>6943</v>
      </c>
      <c r="I2049" t="s">
        <v>6916</v>
      </c>
      <c r="K2049" t="s">
        <v>2016</v>
      </c>
      <c r="L2049" t="s">
        <v>128</v>
      </c>
      <c r="M2049">
        <v>1106</v>
      </c>
    </row>
    <row r="2050" spans="1:13" hidden="1" x14ac:dyDescent="0.45">
      <c r="A2050" s="195">
        <v>45565</v>
      </c>
      <c r="B2050" t="s">
        <v>7074</v>
      </c>
      <c r="C2050">
        <v>1</v>
      </c>
      <c r="D2050">
        <v>0</v>
      </c>
      <c r="E2050">
        <v>0</v>
      </c>
      <c r="F2050" t="s">
        <v>7075</v>
      </c>
      <c r="H2050" t="s">
        <v>398</v>
      </c>
      <c r="I2050" t="s">
        <v>6916</v>
      </c>
      <c r="K2050" t="s">
        <v>398</v>
      </c>
      <c r="L2050" t="s">
        <v>128</v>
      </c>
      <c r="M2050">
        <v>706</v>
      </c>
    </row>
    <row r="2051" spans="1:13" hidden="1" x14ac:dyDescent="0.45">
      <c r="A2051" s="195">
        <v>45565</v>
      </c>
      <c r="B2051" t="s">
        <v>7076</v>
      </c>
      <c r="C2051">
        <v>1</v>
      </c>
      <c r="D2051">
        <v>0</v>
      </c>
      <c r="E2051">
        <v>0</v>
      </c>
      <c r="F2051" t="s">
        <v>7077</v>
      </c>
      <c r="H2051" t="s">
        <v>398</v>
      </c>
      <c r="I2051" t="s">
        <v>6916</v>
      </c>
      <c r="K2051" t="s">
        <v>398</v>
      </c>
      <c r="L2051" t="s">
        <v>128</v>
      </c>
      <c r="M2051">
        <v>706</v>
      </c>
    </row>
    <row r="2052" spans="1:13" hidden="1" x14ac:dyDescent="0.45">
      <c r="A2052" s="195">
        <v>45565</v>
      </c>
      <c r="B2052" t="s">
        <v>7078</v>
      </c>
      <c r="C2052">
        <v>1</v>
      </c>
      <c r="D2052">
        <v>0</v>
      </c>
      <c r="E2052">
        <v>0</v>
      </c>
      <c r="F2052" t="s">
        <v>7079</v>
      </c>
      <c r="H2052" t="s">
        <v>398</v>
      </c>
      <c r="I2052" t="s">
        <v>6916</v>
      </c>
      <c r="K2052" t="s">
        <v>398</v>
      </c>
      <c r="L2052" t="s">
        <v>128</v>
      </c>
      <c r="M2052">
        <v>706</v>
      </c>
    </row>
    <row r="2053" spans="1:13" hidden="1" x14ac:dyDescent="0.45">
      <c r="A2053" s="195">
        <v>45565</v>
      </c>
      <c r="B2053" t="s">
        <v>7080</v>
      </c>
      <c r="C2053">
        <v>2</v>
      </c>
      <c r="D2053" s="87">
        <v>3140</v>
      </c>
      <c r="E2053" s="87">
        <v>3140</v>
      </c>
      <c r="F2053" t="s">
        <v>7081</v>
      </c>
      <c r="G2053" t="s">
        <v>7082</v>
      </c>
      <c r="H2053" t="s">
        <v>7083</v>
      </c>
      <c r="I2053" t="s">
        <v>7084</v>
      </c>
      <c r="J2053" t="s">
        <v>7085</v>
      </c>
      <c r="K2053" t="s">
        <v>920</v>
      </c>
      <c r="L2053" t="s">
        <v>128</v>
      </c>
      <c r="M2053">
        <v>1002</v>
      </c>
    </row>
    <row r="2054" spans="1:13" hidden="1" x14ac:dyDescent="0.45">
      <c r="A2054" s="195">
        <v>45565</v>
      </c>
      <c r="B2054" t="s">
        <v>7086</v>
      </c>
      <c r="C2054">
        <v>2</v>
      </c>
      <c r="D2054" s="87">
        <v>3618</v>
      </c>
      <c r="E2054" s="87">
        <v>3618</v>
      </c>
      <c r="F2054" t="s">
        <v>7087</v>
      </c>
      <c r="G2054" t="s">
        <v>7082</v>
      </c>
      <c r="H2054" t="s">
        <v>7088</v>
      </c>
      <c r="I2054" t="s">
        <v>7084</v>
      </c>
      <c r="J2054" t="s">
        <v>7089</v>
      </c>
      <c r="K2054" t="s">
        <v>920</v>
      </c>
      <c r="L2054" t="s">
        <v>128</v>
      </c>
      <c r="M2054">
        <v>1002</v>
      </c>
    </row>
    <row r="2055" spans="1:13" hidden="1" x14ac:dyDescent="0.45">
      <c r="A2055" s="195">
        <v>45565</v>
      </c>
      <c r="B2055" t="s">
        <v>7090</v>
      </c>
      <c r="C2055">
        <v>1</v>
      </c>
      <c r="D2055">
        <v>0</v>
      </c>
      <c r="E2055">
        <v>0</v>
      </c>
      <c r="F2055" t="s">
        <v>7091</v>
      </c>
      <c r="H2055" t="s">
        <v>398</v>
      </c>
      <c r="I2055" t="s">
        <v>6916</v>
      </c>
      <c r="K2055" t="s">
        <v>398</v>
      </c>
      <c r="L2055" t="s">
        <v>128</v>
      </c>
      <c r="M2055">
        <v>706</v>
      </c>
    </row>
    <row r="2056" spans="1:13" hidden="1" x14ac:dyDescent="0.45">
      <c r="A2056" s="195">
        <v>45565</v>
      </c>
      <c r="B2056" t="s">
        <v>7092</v>
      </c>
      <c r="C2056">
        <v>1</v>
      </c>
      <c r="D2056">
        <v>0</v>
      </c>
      <c r="E2056">
        <v>0</v>
      </c>
      <c r="F2056" t="s">
        <v>7093</v>
      </c>
      <c r="H2056" t="s">
        <v>398</v>
      </c>
      <c r="I2056" t="s">
        <v>6916</v>
      </c>
      <c r="K2056" t="s">
        <v>398</v>
      </c>
      <c r="L2056" t="s">
        <v>128</v>
      </c>
      <c r="M2056">
        <v>706</v>
      </c>
    </row>
    <row r="2057" spans="1:13" hidden="1" x14ac:dyDescent="0.45">
      <c r="A2057" s="195">
        <v>45565</v>
      </c>
      <c r="B2057" t="s">
        <v>7094</v>
      </c>
      <c r="C2057">
        <v>2</v>
      </c>
      <c r="D2057" s="87">
        <v>3140</v>
      </c>
      <c r="E2057" s="87">
        <v>3140</v>
      </c>
      <c r="F2057" t="s">
        <v>7095</v>
      </c>
      <c r="G2057" t="s">
        <v>7096</v>
      </c>
      <c r="H2057" t="s">
        <v>7097</v>
      </c>
      <c r="I2057" t="s">
        <v>6916</v>
      </c>
      <c r="J2057" t="s">
        <v>7098</v>
      </c>
      <c r="K2057" t="s">
        <v>920</v>
      </c>
      <c r="L2057" t="s">
        <v>128</v>
      </c>
      <c r="M2057">
        <v>1002</v>
      </c>
    </row>
    <row r="2058" spans="1:13" hidden="1" x14ac:dyDescent="0.45">
      <c r="A2058" s="195">
        <v>45565</v>
      </c>
      <c r="B2058" t="s">
        <v>7099</v>
      </c>
      <c r="C2058">
        <v>2</v>
      </c>
      <c r="D2058" s="87">
        <v>3618</v>
      </c>
      <c r="E2058" s="87">
        <v>3618</v>
      </c>
      <c r="F2058" t="s">
        <v>7100</v>
      </c>
      <c r="G2058" t="s">
        <v>7096</v>
      </c>
      <c r="H2058" t="s">
        <v>7097</v>
      </c>
      <c r="I2058" t="s">
        <v>6916</v>
      </c>
      <c r="J2058" t="s">
        <v>7089</v>
      </c>
      <c r="K2058" t="s">
        <v>920</v>
      </c>
      <c r="L2058" t="s">
        <v>128</v>
      </c>
      <c r="M2058">
        <v>1002</v>
      </c>
    </row>
    <row r="2059" spans="1:13" hidden="1" x14ac:dyDescent="0.45">
      <c r="A2059" s="195">
        <v>45565</v>
      </c>
      <c r="B2059" t="s">
        <v>7101</v>
      </c>
      <c r="C2059">
        <v>2</v>
      </c>
      <c r="D2059" s="87">
        <v>1948.55</v>
      </c>
      <c r="E2059" s="87">
        <v>1948.55</v>
      </c>
      <c r="F2059" t="s">
        <v>7102</v>
      </c>
      <c r="H2059" t="s">
        <v>7065</v>
      </c>
      <c r="I2059" t="s">
        <v>7103</v>
      </c>
      <c r="K2059" t="s">
        <v>273</v>
      </c>
      <c r="L2059" t="s">
        <v>128</v>
      </c>
      <c r="M2059">
        <v>90</v>
      </c>
    </row>
    <row r="2060" spans="1:13" hidden="1" x14ac:dyDescent="0.45">
      <c r="A2060" s="195">
        <v>45565</v>
      </c>
      <c r="B2060" t="s">
        <v>7104</v>
      </c>
      <c r="C2060">
        <v>2</v>
      </c>
      <c r="D2060" s="87">
        <v>3618</v>
      </c>
      <c r="E2060" s="87">
        <v>3618</v>
      </c>
      <c r="F2060" t="s">
        <v>7105</v>
      </c>
      <c r="G2060" t="s">
        <v>7096</v>
      </c>
      <c r="H2060" t="s">
        <v>7097</v>
      </c>
      <c r="I2060" t="s">
        <v>6916</v>
      </c>
      <c r="J2060" t="s">
        <v>7106</v>
      </c>
      <c r="K2060" t="s">
        <v>920</v>
      </c>
      <c r="L2060" t="s">
        <v>128</v>
      </c>
      <c r="M2060">
        <v>1002</v>
      </c>
    </row>
    <row r="2061" spans="1:13" hidden="1" x14ac:dyDescent="0.45">
      <c r="A2061" s="195">
        <v>45565</v>
      </c>
      <c r="B2061" t="s">
        <v>7107</v>
      </c>
      <c r="C2061">
        <v>0</v>
      </c>
      <c r="D2061">
        <v>0</v>
      </c>
      <c r="E2061">
        <v>0</v>
      </c>
      <c r="F2061" t="s">
        <v>7108</v>
      </c>
      <c r="H2061" t="s">
        <v>7109</v>
      </c>
      <c r="K2061" t="s">
        <v>7110</v>
      </c>
      <c r="L2061" t="s">
        <v>128</v>
      </c>
      <c r="M2061">
        <v>1434</v>
      </c>
    </row>
    <row r="2062" spans="1:13" hidden="1" x14ac:dyDescent="0.45">
      <c r="A2062" s="195">
        <v>45565</v>
      </c>
      <c r="B2062" t="s">
        <v>7111</v>
      </c>
      <c r="C2062">
        <v>2</v>
      </c>
      <c r="D2062" s="87">
        <v>16315.93</v>
      </c>
      <c r="E2062" s="87">
        <v>16315.93</v>
      </c>
      <c r="F2062" t="s">
        <v>7112</v>
      </c>
      <c r="H2062" t="s">
        <v>7065</v>
      </c>
      <c r="I2062" t="s">
        <v>203</v>
      </c>
      <c r="J2062" t="s">
        <v>752</v>
      </c>
      <c r="K2062" t="s">
        <v>273</v>
      </c>
      <c r="L2062" t="s">
        <v>128</v>
      </c>
      <c r="M2062">
        <v>90</v>
      </c>
    </row>
    <row r="2063" spans="1:13" hidden="1" x14ac:dyDescent="0.45">
      <c r="A2063" s="195">
        <v>45565</v>
      </c>
      <c r="B2063" t="s">
        <v>7113</v>
      </c>
      <c r="C2063">
        <v>2</v>
      </c>
      <c r="D2063" s="87">
        <v>63010.26</v>
      </c>
      <c r="E2063" s="87">
        <v>63010.26</v>
      </c>
      <c r="F2063" t="s">
        <v>7114</v>
      </c>
      <c r="H2063" t="s">
        <v>7115</v>
      </c>
      <c r="I2063" t="s">
        <v>194</v>
      </c>
      <c r="J2063" t="s">
        <v>195</v>
      </c>
      <c r="K2063" t="s">
        <v>273</v>
      </c>
      <c r="L2063" t="s">
        <v>128</v>
      </c>
      <c r="M2063">
        <v>90</v>
      </c>
    </row>
    <row r="2064" spans="1:13" hidden="1" x14ac:dyDescent="0.45">
      <c r="A2064" s="195">
        <v>45565</v>
      </c>
      <c r="B2064" t="s">
        <v>7116</v>
      </c>
      <c r="C2064">
        <v>0</v>
      </c>
      <c r="D2064">
        <v>0</v>
      </c>
      <c r="E2064">
        <v>0</v>
      </c>
      <c r="F2064" t="s">
        <v>7108</v>
      </c>
      <c r="H2064" t="s">
        <v>7108</v>
      </c>
      <c r="K2064" t="s">
        <v>558</v>
      </c>
      <c r="L2064" t="s">
        <v>128</v>
      </c>
      <c r="M2064">
        <v>4</v>
      </c>
    </row>
    <row r="2065" spans="1:13" hidden="1" x14ac:dyDescent="0.45">
      <c r="A2065" s="195">
        <v>45565</v>
      </c>
      <c r="B2065" t="s">
        <v>7117</v>
      </c>
      <c r="C2065">
        <v>2</v>
      </c>
      <c r="D2065" s="87">
        <v>24316.49</v>
      </c>
      <c r="E2065" s="87">
        <v>24316.49</v>
      </c>
      <c r="F2065" t="s">
        <v>7118</v>
      </c>
      <c r="H2065" t="s">
        <v>6946</v>
      </c>
      <c r="I2065" t="s">
        <v>615</v>
      </c>
      <c r="J2065" t="s">
        <v>2636</v>
      </c>
      <c r="K2065" t="s">
        <v>273</v>
      </c>
      <c r="L2065" t="s">
        <v>128</v>
      </c>
      <c r="M2065">
        <v>90</v>
      </c>
    </row>
    <row r="2066" spans="1:13" hidden="1" x14ac:dyDescent="0.45">
      <c r="A2066" s="195">
        <v>45565</v>
      </c>
      <c r="B2066" t="s">
        <v>7119</v>
      </c>
      <c r="C2066">
        <v>0</v>
      </c>
      <c r="D2066">
        <v>0</v>
      </c>
      <c r="E2066">
        <v>0</v>
      </c>
      <c r="F2066" t="s">
        <v>7120</v>
      </c>
      <c r="H2066" t="s">
        <v>7060</v>
      </c>
      <c r="I2066" t="s">
        <v>7121</v>
      </c>
      <c r="J2066" t="s">
        <v>7122</v>
      </c>
      <c r="K2066" t="s">
        <v>279</v>
      </c>
      <c r="L2066" t="s">
        <v>128</v>
      </c>
      <c r="M2066">
        <v>732</v>
      </c>
    </row>
    <row r="2067" spans="1:13" x14ac:dyDescent="0.45">
      <c r="A2067" s="195">
        <v>45565</v>
      </c>
      <c r="B2067" t="s">
        <v>7123</v>
      </c>
      <c r="C2067">
        <v>5</v>
      </c>
      <c r="D2067" s="87">
        <v>440800</v>
      </c>
      <c r="E2067" s="87">
        <v>440800</v>
      </c>
      <c r="F2067" t="s">
        <v>7124</v>
      </c>
      <c r="G2067" t="s">
        <v>7125</v>
      </c>
      <c r="H2067" t="s">
        <v>7126</v>
      </c>
      <c r="I2067" t="s">
        <v>7127</v>
      </c>
      <c r="J2067" t="s">
        <v>6903</v>
      </c>
      <c r="K2067" t="s">
        <v>6886</v>
      </c>
      <c r="L2067" t="s">
        <v>128</v>
      </c>
      <c r="M2067">
        <v>1511</v>
      </c>
    </row>
    <row r="2068" spans="1:13" hidden="1" x14ac:dyDescent="0.45">
      <c r="A2068" s="195">
        <v>45565</v>
      </c>
      <c r="B2068" t="s">
        <v>7128</v>
      </c>
      <c r="C2068">
        <v>9</v>
      </c>
      <c r="D2068" s="87">
        <v>114298.32</v>
      </c>
      <c r="E2068" s="87">
        <v>114298.32</v>
      </c>
      <c r="F2068" t="s">
        <v>7129</v>
      </c>
      <c r="G2068" t="s">
        <v>7130</v>
      </c>
      <c r="H2068" t="s">
        <v>7131</v>
      </c>
      <c r="K2068" t="s">
        <v>533</v>
      </c>
      <c r="L2068" t="s">
        <v>128</v>
      </c>
      <c r="M2068">
        <v>553</v>
      </c>
    </row>
    <row r="2069" spans="1:13" hidden="1" x14ac:dyDescent="0.45">
      <c r="A2069" s="195">
        <v>45565</v>
      </c>
      <c r="B2069" t="s">
        <v>7132</v>
      </c>
      <c r="C2069">
        <v>2</v>
      </c>
      <c r="D2069" s="87">
        <v>1127.8</v>
      </c>
      <c r="E2069" s="87">
        <v>1127.8</v>
      </c>
      <c r="F2069" t="s">
        <v>7133</v>
      </c>
      <c r="H2069" t="s">
        <v>7131</v>
      </c>
      <c r="K2069" t="s">
        <v>7134</v>
      </c>
      <c r="L2069" t="s">
        <v>128</v>
      </c>
      <c r="M2069">
        <v>1515</v>
      </c>
    </row>
    <row r="2070" spans="1:13" hidden="1" x14ac:dyDescent="0.45">
      <c r="A2070" s="195">
        <v>45565</v>
      </c>
      <c r="B2070" t="s">
        <v>7135</v>
      </c>
      <c r="C2070">
        <v>11</v>
      </c>
      <c r="D2070" s="87">
        <v>147004.54</v>
      </c>
      <c r="E2070" s="87">
        <v>147004.54</v>
      </c>
      <c r="F2070" t="s">
        <v>7136</v>
      </c>
      <c r="G2070" t="s">
        <v>7137</v>
      </c>
      <c r="H2070" t="s">
        <v>7138</v>
      </c>
      <c r="K2070" t="s">
        <v>533</v>
      </c>
      <c r="L2070" t="s">
        <v>128</v>
      </c>
      <c r="M2070">
        <v>553</v>
      </c>
    </row>
    <row r="2071" spans="1:13" hidden="1" x14ac:dyDescent="0.45">
      <c r="A2071" s="195">
        <v>45565</v>
      </c>
      <c r="B2071" t="s">
        <v>7139</v>
      </c>
      <c r="C2071">
        <v>2</v>
      </c>
      <c r="D2071" s="87">
        <v>4118</v>
      </c>
      <c r="E2071" s="87">
        <v>4118</v>
      </c>
      <c r="F2071" t="s">
        <v>7140</v>
      </c>
      <c r="H2071" t="s">
        <v>7138</v>
      </c>
      <c r="K2071" t="s">
        <v>7134</v>
      </c>
      <c r="L2071" t="s">
        <v>128</v>
      </c>
      <c r="M2071">
        <v>1515</v>
      </c>
    </row>
    <row r="2072" spans="1:13" hidden="1" x14ac:dyDescent="0.45">
      <c r="A2072" s="195">
        <v>45565</v>
      </c>
      <c r="B2072" t="s">
        <v>7141</v>
      </c>
      <c r="C2072">
        <v>2</v>
      </c>
      <c r="D2072" s="87">
        <v>3101.44</v>
      </c>
      <c r="E2072" s="87">
        <v>3101.44</v>
      </c>
      <c r="F2072" t="s">
        <v>7142</v>
      </c>
      <c r="H2072" t="s">
        <v>7138</v>
      </c>
      <c r="K2072" t="s">
        <v>7143</v>
      </c>
      <c r="L2072" t="s">
        <v>128</v>
      </c>
      <c r="M2072">
        <v>1516</v>
      </c>
    </row>
    <row r="2073" spans="1:13" hidden="1" x14ac:dyDescent="0.45">
      <c r="A2073" s="195">
        <v>45565</v>
      </c>
      <c r="B2073" t="s">
        <v>7144</v>
      </c>
      <c r="C2073">
        <v>39</v>
      </c>
      <c r="D2073" s="87">
        <v>709699.36</v>
      </c>
      <c r="E2073" s="87">
        <v>709699.36</v>
      </c>
      <c r="F2073" t="s">
        <v>7145</v>
      </c>
      <c r="G2073" t="s">
        <v>7082</v>
      </c>
      <c r="H2073" t="s">
        <v>7088</v>
      </c>
      <c r="I2073" t="s">
        <v>7084</v>
      </c>
      <c r="K2073" t="s">
        <v>920</v>
      </c>
      <c r="L2073" t="s">
        <v>128</v>
      </c>
      <c r="M2073">
        <v>1002</v>
      </c>
    </row>
    <row r="2074" spans="1:13" hidden="1" x14ac:dyDescent="0.45">
      <c r="A2074" s="195">
        <v>45565</v>
      </c>
      <c r="B2074" t="s">
        <v>7146</v>
      </c>
      <c r="C2074">
        <v>41</v>
      </c>
      <c r="D2074" s="87">
        <v>1065611.26</v>
      </c>
      <c r="E2074" s="87">
        <v>1065611.26</v>
      </c>
      <c r="F2074" t="s">
        <v>7147</v>
      </c>
      <c r="G2074" t="s">
        <v>7096</v>
      </c>
      <c r="H2074" t="s">
        <v>7097</v>
      </c>
      <c r="I2074" t="s">
        <v>6916</v>
      </c>
      <c r="K2074" t="s">
        <v>920</v>
      </c>
      <c r="L2074" t="s">
        <v>128</v>
      </c>
      <c r="M2074">
        <v>1002</v>
      </c>
    </row>
    <row r="2075" spans="1:13" hidden="1" x14ac:dyDescent="0.45">
      <c r="A2075" s="195">
        <v>45565</v>
      </c>
      <c r="B2075" t="s">
        <v>7148</v>
      </c>
      <c r="C2075">
        <v>5</v>
      </c>
      <c r="D2075" s="87">
        <v>328776.64</v>
      </c>
      <c r="E2075" s="87">
        <v>328776.64</v>
      </c>
      <c r="F2075" t="s">
        <v>7149</v>
      </c>
      <c r="H2075" t="s">
        <v>7097</v>
      </c>
      <c r="I2075" t="s">
        <v>7150</v>
      </c>
      <c r="K2075" t="s">
        <v>920</v>
      </c>
      <c r="L2075" t="s">
        <v>128</v>
      </c>
      <c r="M2075">
        <v>1002</v>
      </c>
    </row>
    <row r="2076" spans="1:13" hidden="1" x14ac:dyDescent="0.45">
      <c r="A2076" s="195">
        <v>45565</v>
      </c>
      <c r="B2076" t="s">
        <v>7151</v>
      </c>
      <c r="C2076">
        <v>5</v>
      </c>
      <c r="D2076" s="87">
        <v>846861.82</v>
      </c>
      <c r="E2076" s="87">
        <v>846861.82</v>
      </c>
      <c r="F2076" t="s">
        <v>7152</v>
      </c>
      <c r="H2076" t="s">
        <v>7153</v>
      </c>
      <c r="I2076" t="s">
        <v>993</v>
      </c>
      <c r="L2076" t="s">
        <v>128</v>
      </c>
    </row>
    <row r="2077" spans="1:13" hidden="1" x14ac:dyDescent="0.45">
      <c r="A2077" s="195">
        <v>45565</v>
      </c>
      <c r="B2077" t="s">
        <v>7154</v>
      </c>
      <c r="C2077">
        <v>4</v>
      </c>
      <c r="D2077" s="87">
        <v>25141.32</v>
      </c>
      <c r="E2077" s="87">
        <v>25141.32</v>
      </c>
      <c r="F2077" t="s">
        <v>7155</v>
      </c>
      <c r="H2077" t="s">
        <v>7156</v>
      </c>
      <c r="I2077" t="s">
        <v>821</v>
      </c>
      <c r="J2077" t="s">
        <v>822</v>
      </c>
      <c r="L2077" t="s">
        <v>128</v>
      </c>
    </row>
    <row r="2078" spans="1:13" hidden="1" x14ac:dyDescent="0.45">
      <c r="A2078" s="195">
        <v>45565</v>
      </c>
      <c r="B2078" t="s">
        <v>7157</v>
      </c>
      <c r="C2078">
        <v>4</v>
      </c>
      <c r="D2078" s="87">
        <v>642148</v>
      </c>
      <c r="E2078" s="87">
        <v>642148</v>
      </c>
      <c r="F2078" t="s">
        <v>7158</v>
      </c>
      <c r="H2078" t="s">
        <v>7159</v>
      </c>
      <c r="I2078" t="s">
        <v>6793</v>
      </c>
      <c r="J2078" t="s">
        <v>7160</v>
      </c>
      <c r="L2078" t="s">
        <v>128</v>
      </c>
    </row>
    <row r="2079" spans="1:13" hidden="1" x14ac:dyDescent="0.45">
      <c r="A2079" s="195">
        <v>45565</v>
      </c>
      <c r="B2079" t="s">
        <v>7161</v>
      </c>
      <c r="C2079">
        <v>4</v>
      </c>
      <c r="D2079" s="87">
        <v>1117584</v>
      </c>
      <c r="E2079" s="87">
        <v>1117584</v>
      </c>
      <c r="F2079" t="s">
        <v>7162</v>
      </c>
      <c r="H2079" t="s">
        <v>7163</v>
      </c>
      <c r="I2079" t="s">
        <v>7164</v>
      </c>
      <c r="J2079" t="s">
        <v>7165</v>
      </c>
      <c r="L2079" t="s">
        <v>128</v>
      </c>
    </row>
    <row r="2080" spans="1:13" hidden="1" x14ac:dyDescent="0.45">
      <c r="A2080" s="195">
        <v>45565</v>
      </c>
      <c r="B2080" t="s">
        <v>7166</v>
      </c>
      <c r="C2080">
        <v>4</v>
      </c>
      <c r="D2080">
        <v>0.84</v>
      </c>
      <c r="E2080">
        <v>0.84</v>
      </c>
      <c r="F2080" t="s">
        <v>7167</v>
      </c>
      <c r="H2080" t="s">
        <v>7060</v>
      </c>
      <c r="I2080" t="s">
        <v>7121</v>
      </c>
      <c r="J2080" t="s">
        <v>7122</v>
      </c>
      <c r="L2080" t="s">
        <v>128</v>
      </c>
    </row>
    <row r="2081" spans="1:13" hidden="1" x14ac:dyDescent="0.45">
      <c r="A2081" s="195">
        <v>45565</v>
      </c>
      <c r="B2081" t="s">
        <v>7168</v>
      </c>
      <c r="C2081">
        <v>10</v>
      </c>
      <c r="D2081" s="87">
        <v>8727.5</v>
      </c>
      <c r="E2081" s="87">
        <v>8727.5</v>
      </c>
      <c r="F2081" t="s">
        <v>7169</v>
      </c>
      <c r="G2081" t="s">
        <v>7170</v>
      </c>
      <c r="H2081" t="s">
        <v>7171</v>
      </c>
      <c r="I2081" t="s">
        <v>7172</v>
      </c>
      <c r="J2081" t="s">
        <v>7173</v>
      </c>
      <c r="L2081" t="s">
        <v>128</v>
      </c>
    </row>
    <row r="2082" spans="1:13" hidden="1" x14ac:dyDescent="0.45">
      <c r="A2082" s="195">
        <v>45565</v>
      </c>
      <c r="B2082" t="s">
        <v>7174</v>
      </c>
      <c r="C2082">
        <v>9</v>
      </c>
      <c r="D2082" s="87">
        <v>51631</v>
      </c>
      <c r="E2082" s="87">
        <v>51631</v>
      </c>
      <c r="F2082" t="s">
        <v>7175</v>
      </c>
      <c r="G2082" t="s">
        <v>7176</v>
      </c>
      <c r="H2082" t="s">
        <v>7177</v>
      </c>
      <c r="I2082" t="s">
        <v>7178</v>
      </c>
      <c r="J2082" t="s">
        <v>7173</v>
      </c>
      <c r="L2082" t="s">
        <v>128</v>
      </c>
    </row>
    <row r="2083" spans="1:13" hidden="1" x14ac:dyDescent="0.45">
      <c r="A2083" s="195">
        <v>45565</v>
      </c>
      <c r="B2083" t="s">
        <v>7179</v>
      </c>
      <c r="C2083">
        <v>5</v>
      </c>
      <c r="D2083" s="87">
        <v>4184</v>
      </c>
      <c r="E2083" s="87">
        <v>4184</v>
      </c>
      <c r="F2083" t="s">
        <v>7180</v>
      </c>
      <c r="H2083" t="s">
        <v>7181</v>
      </c>
      <c r="I2083" t="s">
        <v>7173</v>
      </c>
      <c r="L2083" t="s">
        <v>128</v>
      </c>
    </row>
    <row r="2084" spans="1:13" hidden="1" x14ac:dyDescent="0.45">
      <c r="A2084" s="195">
        <v>45566</v>
      </c>
      <c r="B2084" t="s">
        <v>7182</v>
      </c>
      <c r="C2084">
        <v>4</v>
      </c>
      <c r="D2084">
        <v>3.02</v>
      </c>
      <c r="E2084">
        <v>3.02</v>
      </c>
      <c r="F2084" t="s">
        <v>7183</v>
      </c>
      <c r="H2084" t="s">
        <v>7184</v>
      </c>
      <c r="I2084" t="s">
        <v>2429</v>
      </c>
      <c r="L2084" t="s">
        <v>128</v>
      </c>
    </row>
    <row r="2085" spans="1:13" hidden="1" x14ac:dyDescent="0.45">
      <c r="A2085" s="195">
        <v>45566</v>
      </c>
      <c r="B2085" t="s">
        <v>7185</v>
      </c>
      <c r="C2085">
        <v>4</v>
      </c>
      <c r="D2085">
        <v>0.06</v>
      </c>
      <c r="E2085">
        <v>0.06</v>
      </c>
      <c r="F2085" t="s">
        <v>7186</v>
      </c>
      <c r="H2085" t="s">
        <v>7187</v>
      </c>
      <c r="I2085" t="s">
        <v>1817</v>
      </c>
      <c r="L2085" t="s">
        <v>128</v>
      </c>
    </row>
    <row r="2086" spans="1:13" hidden="1" x14ac:dyDescent="0.45">
      <c r="A2086" s="195">
        <v>45566</v>
      </c>
      <c r="B2086" t="s">
        <v>7188</v>
      </c>
      <c r="C2086">
        <v>4</v>
      </c>
      <c r="D2086">
        <v>0.1</v>
      </c>
      <c r="E2086">
        <v>0.1</v>
      </c>
      <c r="F2086" t="s">
        <v>7189</v>
      </c>
      <c r="H2086" t="s">
        <v>7190</v>
      </c>
      <c r="I2086" t="s">
        <v>2100</v>
      </c>
      <c r="J2086" t="s">
        <v>752</v>
      </c>
      <c r="L2086" t="s">
        <v>128</v>
      </c>
    </row>
    <row r="2087" spans="1:13" hidden="1" x14ac:dyDescent="0.45">
      <c r="A2087" s="195">
        <v>45566</v>
      </c>
      <c r="B2087" t="s">
        <v>7191</v>
      </c>
      <c r="C2087">
        <v>4</v>
      </c>
      <c r="D2087">
        <v>0.14000000000000001</v>
      </c>
      <c r="E2087">
        <v>0.14000000000000001</v>
      </c>
      <c r="F2087" t="s">
        <v>7192</v>
      </c>
      <c r="H2087" t="s">
        <v>7193</v>
      </c>
      <c r="I2087" t="s">
        <v>194</v>
      </c>
      <c r="J2087" t="s">
        <v>195</v>
      </c>
      <c r="L2087" t="s">
        <v>128</v>
      </c>
    </row>
    <row r="2088" spans="1:13" hidden="1" x14ac:dyDescent="0.45">
      <c r="A2088" s="195">
        <v>45566</v>
      </c>
      <c r="B2088" t="s">
        <v>7194</v>
      </c>
      <c r="C2088">
        <v>4</v>
      </c>
      <c r="D2088">
        <v>0.1</v>
      </c>
      <c r="E2088">
        <v>0.1</v>
      </c>
      <c r="F2088" t="s">
        <v>7195</v>
      </c>
      <c r="H2088" t="s">
        <v>7196</v>
      </c>
      <c r="I2088" t="s">
        <v>1915</v>
      </c>
      <c r="L2088" t="s">
        <v>128</v>
      </c>
    </row>
    <row r="2089" spans="1:13" hidden="1" x14ac:dyDescent="0.45">
      <c r="A2089" s="195">
        <v>45566</v>
      </c>
      <c r="B2089" t="s">
        <v>7197</v>
      </c>
      <c r="C2089">
        <v>4</v>
      </c>
      <c r="D2089">
        <v>0.22</v>
      </c>
      <c r="E2089">
        <v>0.22</v>
      </c>
      <c r="F2089" t="s">
        <v>7198</v>
      </c>
      <c r="H2089" t="s">
        <v>7199</v>
      </c>
      <c r="I2089" t="s">
        <v>615</v>
      </c>
      <c r="J2089" t="s">
        <v>2636</v>
      </c>
      <c r="L2089" t="s">
        <v>128</v>
      </c>
    </row>
    <row r="2090" spans="1:13" hidden="1" x14ac:dyDescent="0.45">
      <c r="A2090" s="195">
        <v>45566</v>
      </c>
      <c r="B2090" t="s">
        <v>7200</v>
      </c>
      <c r="C2090">
        <v>4</v>
      </c>
      <c r="D2090">
        <v>0.1</v>
      </c>
      <c r="E2090">
        <v>0.1</v>
      </c>
      <c r="F2090" t="s">
        <v>7201</v>
      </c>
      <c r="H2090" t="s">
        <v>7202</v>
      </c>
      <c r="I2090" t="s">
        <v>2026</v>
      </c>
      <c r="L2090" t="s">
        <v>128</v>
      </c>
    </row>
    <row r="2091" spans="1:13" hidden="1" x14ac:dyDescent="0.45">
      <c r="A2091" s="195">
        <v>45566</v>
      </c>
      <c r="B2091" t="s">
        <v>7203</v>
      </c>
      <c r="C2091">
        <v>4</v>
      </c>
      <c r="D2091">
        <v>0.42</v>
      </c>
      <c r="E2091">
        <v>0.42</v>
      </c>
      <c r="F2091" t="s">
        <v>7204</v>
      </c>
      <c r="H2091" t="s">
        <v>7205</v>
      </c>
      <c r="I2091" t="s">
        <v>1919</v>
      </c>
      <c r="L2091" t="s">
        <v>128</v>
      </c>
    </row>
    <row r="2092" spans="1:13" hidden="1" x14ac:dyDescent="0.45">
      <c r="A2092" s="195">
        <v>45566</v>
      </c>
      <c r="B2092" t="s">
        <v>7206</v>
      </c>
      <c r="C2092">
        <v>4</v>
      </c>
      <c r="D2092">
        <v>0.2</v>
      </c>
      <c r="E2092">
        <v>0.2</v>
      </c>
      <c r="F2092" t="s">
        <v>7207</v>
      </c>
      <c r="H2092" t="s">
        <v>7208</v>
      </c>
      <c r="I2092" t="s">
        <v>1627</v>
      </c>
      <c r="L2092" t="s">
        <v>128</v>
      </c>
    </row>
    <row r="2093" spans="1:13" hidden="1" x14ac:dyDescent="0.45">
      <c r="A2093" s="195">
        <v>45566</v>
      </c>
      <c r="B2093" t="s">
        <v>7209</v>
      </c>
      <c r="C2093">
        <v>4</v>
      </c>
      <c r="D2093">
        <v>0.84</v>
      </c>
      <c r="E2093">
        <v>0.84</v>
      </c>
      <c r="F2093" t="s">
        <v>7210</v>
      </c>
      <c r="H2093" t="s">
        <v>7211</v>
      </c>
      <c r="I2093" t="s">
        <v>6916</v>
      </c>
      <c r="L2093" t="s">
        <v>128</v>
      </c>
    </row>
    <row r="2094" spans="1:13" hidden="1" x14ac:dyDescent="0.45">
      <c r="A2094" s="195">
        <v>45567</v>
      </c>
      <c r="B2094" t="s">
        <v>7212</v>
      </c>
      <c r="C2094">
        <v>4</v>
      </c>
      <c r="D2094" s="87">
        <v>10000</v>
      </c>
      <c r="E2094" s="87">
        <v>10000</v>
      </c>
      <c r="F2094" t="s">
        <v>7213</v>
      </c>
      <c r="G2094" t="s">
        <v>7214</v>
      </c>
      <c r="H2094" t="s">
        <v>719</v>
      </c>
      <c r="I2094" t="s">
        <v>7215</v>
      </c>
      <c r="J2094" t="s">
        <v>7216</v>
      </c>
      <c r="K2094" t="s">
        <v>901</v>
      </c>
      <c r="L2094" t="s">
        <v>128</v>
      </c>
      <c r="M2094">
        <v>134</v>
      </c>
    </row>
    <row r="2095" spans="1:13" hidden="1" x14ac:dyDescent="0.45">
      <c r="A2095" s="195">
        <v>45567</v>
      </c>
      <c r="B2095" t="s">
        <v>7217</v>
      </c>
      <c r="C2095">
        <v>4</v>
      </c>
      <c r="D2095" s="87">
        <v>54444</v>
      </c>
      <c r="E2095" s="87">
        <v>54444</v>
      </c>
      <c r="F2095" t="s">
        <v>7218</v>
      </c>
      <c r="G2095" t="s">
        <v>7219</v>
      </c>
      <c r="H2095" t="s">
        <v>7220</v>
      </c>
      <c r="I2095" t="s">
        <v>6916</v>
      </c>
      <c r="K2095" t="s">
        <v>463</v>
      </c>
      <c r="L2095" t="s">
        <v>128</v>
      </c>
      <c r="M2095">
        <v>705</v>
      </c>
    </row>
    <row r="2096" spans="1:13" hidden="1" x14ac:dyDescent="0.45">
      <c r="A2096" s="195">
        <v>45567</v>
      </c>
      <c r="B2096" t="s">
        <v>7221</v>
      </c>
      <c r="C2096">
        <v>4</v>
      </c>
      <c r="D2096" s="87">
        <v>145836</v>
      </c>
      <c r="E2096" s="87">
        <v>145836</v>
      </c>
      <c r="F2096" t="s">
        <v>7222</v>
      </c>
      <c r="G2096" t="s">
        <v>7223</v>
      </c>
      <c r="H2096" t="s">
        <v>7224</v>
      </c>
      <c r="I2096" t="s">
        <v>6916</v>
      </c>
      <c r="K2096" t="s">
        <v>463</v>
      </c>
      <c r="L2096" t="s">
        <v>128</v>
      </c>
      <c r="M2096">
        <v>705</v>
      </c>
    </row>
    <row r="2097" spans="1:13" hidden="1" x14ac:dyDescent="0.45">
      <c r="A2097" s="195">
        <v>45567</v>
      </c>
      <c r="B2097" t="s">
        <v>7225</v>
      </c>
      <c r="C2097">
        <v>4</v>
      </c>
      <c r="D2097" s="87">
        <v>20050</v>
      </c>
      <c r="E2097" s="87">
        <v>20050</v>
      </c>
      <c r="F2097" t="s">
        <v>7226</v>
      </c>
      <c r="G2097" t="s">
        <v>7227</v>
      </c>
      <c r="H2097" t="s">
        <v>7228</v>
      </c>
      <c r="I2097" t="s">
        <v>6916</v>
      </c>
      <c r="K2097" t="s">
        <v>463</v>
      </c>
      <c r="L2097" t="s">
        <v>128</v>
      </c>
      <c r="M2097">
        <v>705</v>
      </c>
    </row>
    <row r="2098" spans="1:13" hidden="1" x14ac:dyDescent="0.45">
      <c r="A2098" s="195">
        <v>45567</v>
      </c>
      <c r="B2098" t="s">
        <v>7229</v>
      </c>
      <c r="C2098">
        <v>4</v>
      </c>
      <c r="D2098" s="87">
        <v>1598</v>
      </c>
      <c r="E2098" s="87">
        <v>1598</v>
      </c>
      <c r="F2098" t="s">
        <v>7230</v>
      </c>
      <c r="G2098" t="s">
        <v>7231</v>
      </c>
      <c r="H2098" t="s">
        <v>7232</v>
      </c>
      <c r="I2098" t="s">
        <v>6916</v>
      </c>
      <c r="K2098" t="s">
        <v>7233</v>
      </c>
      <c r="L2098" t="s">
        <v>128</v>
      </c>
      <c r="M2098">
        <v>231</v>
      </c>
    </row>
    <row r="2099" spans="1:13" hidden="1" x14ac:dyDescent="0.45">
      <c r="A2099" s="195">
        <v>45567</v>
      </c>
      <c r="B2099" t="s">
        <v>7234</v>
      </c>
      <c r="C2099">
        <v>4</v>
      </c>
      <c r="D2099">
        <v>798</v>
      </c>
      <c r="E2099">
        <v>798</v>
      </c>
      <c r="F2099" t="s">
        <v>7235</v>
      </c>
      <c r="G2099" t="s">
        <v>7236</v>
      </c>
      <c r="H2099" t="s">
        <v>7237</v>
      </c>
      <c r="I2099" t="s">
        <v>6916</v>
      </c>
      <c r="K2099" t="s">
        <v>7233</v>
      </c>
      <c r="L2099" t="s">
        <v>128</v>
      </c>
      <c r="M2099">
        <v>231</v>
      </c>
    </row>
    <row r="2100" spans="1:13" hidden="1" x14ac:dyDescent="0.45">
      <c r="A2100" s="195">
        <v>45567</v>
      </c>
      <c r="B2100" t="s">
        <v>7238</v>
      </c>
      <c r="C2100">
        <v>4</v>
      </c>
      <c r="D2100">
        <v>798</v>
      </c>
      <c r="E2100">
        <v>798</v>
      </c>
      <c r="F2100" t="s">
        <v>7239</v>
      </c>
      <c r="G2100" t="s">
        <v>7240</v>
      </c>
      <c r="H2100" t="s">
        <v>7241</v>
      </c>
      <c r="I2100" t="s">
        <v>6916</v>
      </c>
      <c r="K2100" t="s">
        <v>7233</v>
      </c>
      <c r="L2100" t="s">
        <v>128</v>
      </c>
      <c r="M2100">
        <v>231</v>
      </c>
    </row>
    <row r="2101" spans="1:13" hidden="1" x14ac:dyDescent="0.45">
      <c r="A2101" s="195">
        <v>45567</v>
      </c>
      <c r="B2101" t="s">
        <v>7242</v>
      </c>
      <c r="C2101">
        <v>4</v>
      </c>
      <c r="D2101" s="87">
        <v>1910</v>
      </c>
      <c r="E2101" s="87">
        <v>1910</v>
      </c>
      <c r="F2101" t="s">
        <v>7243</v>
      </c>
      <c r="G2101" t="s">
        <v>7244</v>
      </c>
      <c r="H2101" t="s">
        <v>7245</v>
      </c>
      <c r="I2101" t="s">
        <v>6916</v>
      </c>
      <c r="K2101" t="s">
        <v>7233</v>
      </c>
      <c r="L2101" t="s">
        <v>128</v>
      </c>
      <c r="M2101">
        <v>231</v>
      </c>
    </row>
    <row r="2102" spans="1:13" hidden="1" x14ac:dyDescent="0.45">
      <c r="A2102" s="195">
        <v>45567</v>
      </c>
      <c r="B2102" t="s">
        <v>7246</v>
      </c>
      <c r="C2102">
        <v>8</v>
      </c>
      <c r="D2102" s="87">
        <v>30524.28</v>
      </c>
      <c r="E2102" s="87">
        <v>30524.28</v>
      </c>
      <c r="F2102" t="s">
        <v>7247</v>
      </c>
      <c r="G2102" t="s">
        <v>7248</v>
      </c>
      <c r="H2102" t="s">
        <v>7249</v>
      </c>
      <c r="I2102" t="s">
        <v>6916</v>
      </c>
      <c r="K2102" t="s">
        <v>394</v>
      </c>
      <c r="L2102" t="s">
        <v>128</v>
      </c>
      <c r="M2102">
        <v>535</v>
      </c>
    </row>
    <row r="2103" spans="1:13" hidden="1" x14ac:dyDescent="0.45">
      <c r="A2103" s="195">
        <v>45567</v>
      </c>
      <c r="B2103" t="s">
        <v>7250</v>
      </c>
      <c r="C2103">
        <v>13</v>
      </c>
      <c r="D2103" s="87">
        <v>23080.98</v>
      </c>
      <c r="E2103" s="87">
        <v>23080.98</v>
      </c>
      <c r="F2103" t="s">
        <v>7251</v>
      </c>
      <c r="G2103" t="s">
        <v>7252</v>
      </c>
      <c r="H2103" t="s">
        <v>7253</v>
      </c>
      <c r="I2103" t="s">
        <v>2026</v>
      </c>
      <c r="K2103" t="s">
        <v>394</v>
      </c>
      <c r="L2103" t="s">
        <v>128</v>
      </c>
      <c r="M2103">
        <v>535</v>
      </c>
    </row>
    <row r="2104" spans="1:13" hidden="1" x14ac:dyDescent="0.45">
      <c r="A2104" s="195">
        <v>45567</v>
      </c>
      <c r="B2104" t="s">
        <v>7254</v>
      </c>
      <c r="C2104">
        <v>4</v>
      </c>
      <c r="D2104">
        <v>0.72</v>
      </c>
      <c r="E2104">
        <v>0.72</v>
      </c>
      <c r="F2104" t="s">
        <v>7255</v>
      </c>
      <c r="H2104" t="s">
        <v>7256</v>
      </c>
      <c r="I2104" t="s">
        <v>7257</v>
      </c>
      <c r="J2104" t="s">
        <v>7122</v>
      </c>
      <c r="L2104" t="s">
        <v>128</v>
      </c>
    </row>
    <row r="2105" spans="1:13" hidden="1" x14ac:dyDescent="0.45">
      <c r="A2105" s="195">
        <v>45567</v>
      </c>
      <c r="B2105" t="s">
        <v>7258</v>
      </c>
      <c r="C2105">
        <v>4</v>
      </c>
      <c r="D2105">
        <v>1.3</v>
      </c>
      <c r="E2105">
        <v>1.3</v>
      </c>
      <c r="F2105" t="s">
        <v>7259</v>
      </c>
      <c r="H2105" t="s">
        <v>7256</v>
      </c>
      <c r="I2105" t="s">
        <v>7260</v>
      </c>
      <c r="J2105" t="s">
        <v>7261</v>
      </c>
      <c r="L2105" t="s">
        <v>128</v>
      </c>
    </row>
    <row r="2106" spans="1:13" hidden="1" x14ac:dyDescent="0.45">
      <c r="A2106" s="195">
        <v>45568</v>
      </c>
      <c r="B2106" t="s">
        <v>7262</v>
      </c>
      <c r="C2106">
        <v>4</v>
      </c>
      <c r="D2106" s="87">
        <v>6000</v>
      </c>
      <c r="E2106" s="87">
        <v>6000</v>
      </c>
      <c r="F2106" t="s">
        <v>7263</v>
      </c>
      <c r="G2106" t="s">
        <v>7264</v>
      </c>
      <c r="H2106" t="s">
        <v>7265</v>
      </c>
      <c r="I2106" t="s">
        <v>7266</v>
      </c>
      <c r="J2106" t="s">
        <v>7267</v>
      </c>
      <c r="K2106" t="s">
        <v>901</v>
      </c>
      <c r="L2106" t="s">
        <v>128</v>
      </c>
      <c r="M2106">
        <v>134</v>
      </c>
    </row>
    <row r="2107" spans="1:13" hidden="1" x14ac:dyDescent="0.45">
      <c r="A2107" s="195">
        <v>45568</v>
      </c>
      <c r="B2107" t="s">
        <v>7268</v>
      </c>
      <c r="C2107">
        <v>4</v>
      </c>
      <c r="D2107" s="87">
        <v>7000</v>
      </c>
      <c r="E2107" s="87">
        <v>7000</v>
      </c>
      <c r="F2107" t="s">
        <v>7269</v>
      </c>
      <c r="G2107" t="s">
        <v>7270</v>
      </c>
      <c r="H2107" t="s">
        <v>7271</v>
      </c>
      <c r="I2107" t="s">
        <v>7272</v>
      </c>
      <c r="J2107" t="s">
        <v>7273</v>
      </c>
      <c r="K2107" t="s">
        <v>901</v>
      </c>
      <c r="L2107" t="s">
        <v>128</v>
      </c>
      <c r="M2107">
        <v>134</v>
      </c>
    </row>
    <row r="2108" spans="1:13" hidden="1" x14ac:dyDescent="0.45">
      <c r="A2108" s="195">
        <v>45568</v>
      </c>
      <c r="B2108" t="s">
        <v>7274</v>
      </c>
      <c r="C2108">
        <v>4</v>
      </c>
      <c r="D2108" s="87">
        <v>27000</v>
      </c>
      <c r="E2108" s="87">
        <v>27000</v>
      </c>
      <c r="F2108" t="s">
        <v>7275</v>
      </c>
      <c r="G2108" t="s">
        <v>7276</v>
      </c>
      <c r="H2108" t="s">
        <v>7277</v>
      </c>
      <c r="I2108" t="s">
        <v>7278</v>
      </c>
      <c r="J2108" t="s">
        <v>7279</v>
      </c>
      <c r="K2108" t="s">
        <v>901</v>
      </c>
      <c r="L2108" t="s">
        <v>128</v>
      </c>
      <c r="M2108">
        <v>134</v>
      </c>
    </row>
    <row r="2109" spans="1:13" hidden="1" x14ac:dyDescent="0.45">
      <c r="A2109" s="195">
        <v>45569</v>
      </c>
      <c r="B2109" t="s">
        <v>7280</v>
      </c>
      <c r="C2109">
        <v>4</v>
      </c>
      <c r="D2109" s="87">
        <v>6000</v>
      </c>
      <c r="E2109" s="87">
        <v>6000</v>
      </c>
      <c r="F2109" t="s">
        <v>7281</v>
      </c>
      <c r="G2109" t="s">
        <v>7282</v>
      </c>
      <c r="H2109" t="s">
        <v>7283</v>
      </c>
      <c r="I2109" t="s">
        <v>7284</v>
      </c>
      <c r="J2109" t="s">
        <v>7285</v>
      </c>
      <c r="K2109" t="s">
        <v>901</v>
      </c>
      <c r="L2109" t="s">
        <v>128</v>
      </c>
      <c r="M2109">
        <v>134</v>
      </c>
    </row>
    <row r="2110" spans="1:13" hidden="1" x14ac:dyDescent="0.45">
      <c r="A2110" s="195">
        <v>45569</v>
      </c>
      <c r="B2110" t="s">
        <v>7286</v>
      </c>
      <c r="C2110">
        <v>3</v>
      </c>
      <c r="D2110" s="87">
        <v>7236</v>
      </c>
      <c r="E2110" s="87">
        <v>7236</v>
      </c>
      <c r="F2110" t="s">
        <v>7287</v>
      </c>
      <c r="H2110" t="s">
        <v>7288</v>
      </c>
      <c r="I2110" t="s">
        <v>6916</v>
      </c>
      <c r="K2110" t="s">
        <v>920</v>
      </c>
      <c r="L2110" t="s">
        <v>128</v>
      </c>
      <c r="M2110">
        <v>1002</v>
      </c>
    </row>
    <row r="2111" spans="1:13" hidden="1" x14ac:dyDescent="0.45">
      <c r="A2111" s="195">
        <v>45569</v>
      </c>
      <c r="B2111" t="s">
        <v>7289</v>
      </c>
      <c r="C2111">
        <v>4</v>
      </c>
      <c r="D2111" s="87">
        <v>20880</v>
      </c>
      <c r="E2111" s="87">
        <v>20880</v>
      </c>
      <c r="F2111" t="s">
        <v>7290</v>
      </c>
      <c r="G2111" t="s">
        <v>7291</v>
      </c>
      <c r="H2111" t="s">
        <v>7292</v>
      </c>
      <c r="I2111" t="s">
        <v>6916</v>
      </c>
      <c r="K2111" t="s">
        <v>7293</v>
      </c>
      <c r="L2111" t="s">
        <v>128</v>
      </c>
      <c r="M2111">
        <v>1522</v>
      </c>
    </row>
    <row r="2112" spans="1:13" hidden="1" x14ac:dyDescent="0.45">
      <c r="A2112" s="195">
        <v>45569</v>
      </c>
      <c r="B2112" t="s">
        <v>7294</v>
      </c>
      <c r="C2112">
        <v>4</v>
      </c>
      <c r="D2112" s="87">
        <v>15422.4</v>
      </c>
      <c r="E2112" s="87">
        <v>15422.4</v>
      </c>
      <c r="F2112" t="s">
        <v>7295</v>
      </c>
      <c r="G2112" t="s">
        <v>7296</v>
      </c>
      <c r="H2112" t="s">
        <v>7297</v>
      </c>
      <c r="I2112" t="s">
        <v>6916</v>
      </c>
      <c r="K2112" t="s">
        <v>1480</v>
      </c>
      <c r="L2112" t="s">
        <v>128</v>
      </c>
      <c r="M2112">
        <v>1523</v>
      </c>
    </row>
    <row r="2113" spans="1:13" hidden="1" x14ac:dyDescent="0.45">
      <c r="A2113" s="195">
        <v>45569</v>
      </c>
      <c r="B2113" t="s">
        <v>7298</v>
      </c>
      <c r="C2113">
        <v>4</v>
      </c>
      <c r="D2113" s="87">
        <v>18560</v>
      </c>
      <c r="E2113" s="87">
        <v>18560</v>
      </c>
      <c r="F2113" t="s">
        <v>7299</v>
      </c>
      <c r="G2113" t="s">
        <v>7300</v>
      </c>
      <c r="H2113" t="s">
        <v>7301</v>
      </c>
      <c r="I2113" t="s">
        <v>7302</v>
      </c>
      <c r="J2113" t="s">
        <v>7303</v>
      </c>
      <c r="K2113" t="s">
        <v>7304</v>
      </c>
      <c r="L2113" t="s">
        <v>128</v>
      </c>
      <c r="M2113">
        <v>1524</v>
      </c>
    </row>
    <row r="2114" spans="1:13" hidden="1" x14ac:dyDescent="0.45">
      <c r="A2114" s="195">
        <v>45569</v>
      </c>
      <c r="B2114" t="s">
        <v>7305</v>
      </c>
      <c r="C2114">
        <v>4</v>
      </c>
      <c r="D2114" s="87">
        <v>9173.4</v>
      </c>
      <c r="E2114" s="87">
        <v>9173.4</v>
      </c>
      <c r="F2114" t="s">
        <v>7306</v>
      </c>
      <c r="G2114" t="s">
        <v>7307</v>
      </c>
      <c r="H2114" t="s">
        <v>7308</v>
      </c>
      <c r="I2114" t="s">
        <v>6916</v>
      </c>
      <c r="K2114" t="s">
        <v>7309</v>
      </c>
      <c r="L2114" t="s">
        <v>128</v>
      </c>
      <c r="M2114">
        <v>1525</v>
      </c>
    </row>
    <row r="2115" spans="1:13" hidden="1" x14ac:dyDescent="0.45">
      <c r="A2115" s="195">
        <v>45569</v>
      </c>
      <c r="B2115" t="s">
        <v>7310</v>
      </c>
      <c r="C2115">
        <v>4</v>
      </c>
      <c r="D2115" s="87">
        <v>4408</v>
      </c>
      <c r="E2115" s="87">
        <v>4408</v>
      </c>
      <c r="F2115" t="s">
        <v>7311</v>
      </c>
      <c r="G2115" t="s">
        <v>7312</v>
      </c>
      <c r="H2115" t="s">
        <v>7313</v>
      </c>
      <c r="I2115" t="s">
        <v>6916</v>
      </c>
      <c r="K2115" t="s">
        <v>7314</v>
      </c>
      <c r="L2115" t="s">
        <v>128</v>
      </c>
      <c r="M2115">
        <v>1526</v>
      </c>
    </row>
    <row r="2116" spans="1:13" hidden="1" x14ac:dyDescent="0.45">
      <c r="A2116" s="195">
        <v>45569</v>
      </c>
      <c r="B2116" t="s">
        <v>7315</v>
      </c>
      <c r="C2116">
        <v>4</v>
      </c>
      <c r="D2116" s="87">
        <v>14616</v>
      </c>
      <c r="E2116" s="87">
        <v>14616</v>
      </c>
      <c r="F2116" t="s">
        <v>7316</v>
      </c>
      <c r="G2116" t="s">
        <v>7317</v>
      </c>
      <c r="H2116" t="s">
        <v>7318</v>
      </c>
      <c r="I2116" t="s">
        <v>6916</v>
      </c>
      <c r="K2116" t="s">
        <v>7314</v>
      </c>
      <c r="L2116" t="s">
        <v>128</v>
      </c>
      <c r="M2116">
        <v>1526</v>
      </c>
    </row>
    <row r="2117" spans="1:13" hidden="1" x14ac:dyDescent="0.45">
      <c r="A2117" s="195">
        <v>45569</v>
      </c>
      <c r="B2117" t="s">
        <v>7319</v>
      </c>
      <c r="C2117">
        <v>4</v>
      </c>
      <c r="D2117" s="87">
        <v>10440</v>
      </c>
      <c r="E2117" s="87">
        <v>10440</v>
      </c>
      <c r="F2117" t="s">
        <v>7320</v>
      </c>
      <c r="G2117" t="s">
        <v>7321</v>
      </c>
      <c r="H2117" t="s">
        <v>7322</v>
      </c>
      <c r="I2117" t="s">
        <v>6916</v>
      </c>
      <c r="K2117" t="s">
        <v>7323</v>
      </c>
      <c r="L2117" t="s">
        <v>128</v>
      </c>
      <c r="M2117">
        <v>1527</v>
      </c>
    </row>
    <row r="2118" spans="1:13" hidden="1" x14ac:dyDescent="0.45">
      <c r="A2118" s="195">
        <v>45569</v>
      </c>
      <c r="B2118" t="s">
        <v>7324</v>
      </c>
      <c r="C2118">
        <v>2</v>
      </c>
      <c r="D2118" s="87">
        <v>17400</v>
      </c>
      <c r="E2118" s="87">
        <v>17400</v>
      </c>
      <c r="F2118" t="s">
        <v>7325</v>
      </c>
      <c r="H2118" t="s">
        <v>7326</v>
      </c>
      <c r="I2118" t="s">
        <v>6916</v>
      </c>
      <c r="K2118" t="s">
        <v>7327</v>
      </c>
      <c r="L2118" t="s">
        <v>128</v>
      </c>
      <c r="M2118">
        <v>1528</v>
      </c>
    </row>
    <row r="2119" spans="1:13" hidden="1" x14ac:dyDescent="0.45">
      <c r="A2119" s="195">
        <v>45569</v>
      </c>
      <c r="B2119" t="s">
        <v>7328</v>
      </c>
      <c r="C2119">
        <v>4</v>
      </c>
      <c r="D2119" s="87">
        <v>23766</v>
      </c>
      <c r="E2119" s="87">
        <v>23766</v>
      </c>
      <c r="F2119" t="s">
        <v>7329</v>
      </c>
      <c r="G2119" t="s">
        <v>7330</v>
      </c>
      <c r="H2119" t="s">
        <v>7331</v>
      </c>
      <c r="I2119" t="s">
        <v>6916</v>
      </c>
      <c r="K2119" t="s">
        <v>463</v>
      </c>
      <c r="L2119" t="s">
        <v>128</v>
      </c>
      <c r="M2119">
        <v>705</v>
      </c>
    </row>
    <row r="2120" spans="1:13" hidden="1" x14ac:dyDescent="0.45">
      <c r="A2120" s="195">
        <v>45569</v>
      </c>
      <c r="B2120" t="s">
        <v>7332</v>
      </c>
      <c r="C2120">
        <v>4</v>
      </c>
      <c r="D2120" s="87">
        <v>12442</v>
      </c>
      <c r="E2120" s="87">
        <v>12442</v>
      </c>
      <c r="F2120" t="s">
        <v>7333</v>
      </c>
      <c r="G2120" t="s">
        <v>7334</v>
      </c>
      <c r="H2120" t="s">
        <v>7335</v>
      </c>
      <c r="I2120" t="s">
        <v>6916</v>
      </c>
      <c r="K2120" t="s">
        <v>463</v>
      </c>
      <c r="L2120" t="s">
        <v>128</v>
      </c>
      <c r="M2120">
        <v>705</v>
      </c>
    </row>
    <row r="2121" spans="1:13" hidden="1" x14ac:dyDescent="0.45">
      <c r="A2121" s="195">
        <v>45569</v>
      </c>
      <c r="B2121" t="s">
        <v>7336</v>
      </c>
      <c r="C2121">
        <v>4</v>
      </c>
      <c r="D2121" s="87">
        <v>11412</v>
      </c>
      <c r="E2121" s="87">
        <v>11412</v>
      </c>
      <c r="F2121" t="s">
        <v>7337</v>
      </c>
      <c r="G2121" t="s">
        <v>7338</v>
      </c>
      <c r="H2121" t="s">
        <v>7339</v>
      </c>
      <c r="I2121" t="s">
        <v>6916</v>
      </c>
      <c r="K2121" t="s">
        <v>463</v>
      </c>
      <c r="L2121" t="s">
        <v>128</v>
      </c>
      <c r="M2121">
        <v>705</v>
      </c>
    </row>
    <row r="2122" spans="1:13" hidden="1" x14ac:dyDescent="0.45">
      <c r="A2122" s="195">
        <v>45569</v>
      </c>
      <c r="B2122" t="s">
        <v>7340</v>
      </c>
      <c r="C2122">
        <v>4</v>
      </c>
      <c r="D2122" s="87">
        <v>5948</v>
      </c>
      <c r="E2122" s="87">
        <v>5948</v>
      </c>
      <c r="F2122" t="s">
        <v>7341</v>
      </c>
      <c r="G2122" t="s">
        <v>7342</v>
      </c>
      <c r="H2122" t="s">
        <v>7343</v>
      </c>
      <c r="I2122" t="s">
        <v>6916</v>
      </c>
      <c r="K2122" t="s">
        <v>463</v>
      </c>
      <c r="L2122" t="s">
        <v>128</v>
      </c>
      <c r="M2122">
        <v>705</v>
      </c>
    </row>
    <row r="2123" spans="1:13" hidden="1" x14ac:dyDescent="0.45">
      <c r="A2123" s="195">
        <v>45569</v>
      </c>
      <c r="B2123" t="s">
        <v>7344</v>
      </c>
      <c r="C2123">
        <v>4</v>
      </c>
      <c r="D2123">
        <v>230</v>
      </c>
      <c r="E2123">
        <v>230</v>
      </c>
      <c r="F2123" t="s">
        <v>7345</v>
      </c>
      <c r="G2123" t="s">
        <v>7346</v>
      </c>
      <c r="H2123" t="s">
        <v>7347</v>
      </c>
      <c r="I2123" t="s">
        <v>6916</v>
      </c>
      <c r="K2123" t="s">
        <v>463</v>
      </c>
      <c r="L2123" t="s">
        <v>128</v>
      </c>
      <c r="M2123">
        <v>705</v>
      </c>
    </row>
    <row r="2124" spans="1:13" hidden="1" x14ac:dyDescent="0.45">
      <c r="A2124" s="195">
        <v>45569</v>
      </c>
      <c r="B2124" t="s">
        <v>7348</v>
      </c>
      <c r="C2124">
        <v>4</v>
      </c>
      <c r="D2124" s="87">
        <v>2726</v>
      </c>
      <c r="E2124" s="87">
        <v>2726</v>
      </c>
      <c r="F2124" t="s">
        <v>7349</v>
      </c>
      <c r="G2124" t="s">
        <v>7350</v>
      </c>
      <c r="H2124" t="s">
        <v>7351</v>
      </c>
      <c r="I2124" t="s">
        <v>6916</v>
      </c>
      <c r="K2124" t="s">
        <v>463</v>
      </c>
      <c r="L2124" t="s">
        <v>128</v>
      </c>
      <c r="M2124">
        <v>705</v>
      </c>
    </row>
    <row r="2125" spans="1:13" hidden="1" x14ac:dyDescent="0.45">
      <c r="A2125" s="195">
        <v>45572</v>
      </c>
      <c r="B2125" t="s">
        <v>7352</v>
      </c>
      <c r="C2125">
        <v>4</v>
      </c>
      <c r="D2125" s="87">
        <v>6000</v>
      </c>
      <c r="E2125" s="87">
        <v>6000</v>
      </c>
      <c r="F2125" t="s">
        <v>7353</v>
      </c>
      <c r="G2125" t="s">
        <v>7354</v>
      </c>
      <c r="H2125" t="s">
        <v>719</v>
      </c>
      <c r="I2125" t="s">
        <v>7355</v>
      </c>
      <c r="J2125" t="s">
        <v>7356</v>
      </c>
      <c r="K2125" t="s">
        <v>901</v>
      </c>
      <c r="L2125" t="s">
        <v>128</v>
      </c>
      <c r="M2125">
        <v>134</v>
      </c>
    </row>
    <row r="2126" spans="1:13" hidden="1" x14ac:dyDescent="0.45">
      <c r="A2126" s="195">
        <v>45572</v>
      </c>
      <c r="B2126" t="s">
        <v>7357</v>
      </c>
      <c r="C2126">
        <v>4</v>
      </c>
      <c r="D2126" s="87">
        <v>4000</v>
      </c>
      <c r="E2126" s="87">
        <v>4000</v>
      </c>
      <c r="F2126" t="s">
        <v>7358</v>
      </c>
      <c r="G2126" t="s">
        <v>7359</v>
      </c>
      <c r="H2126" t="s">
        <v>7360</v>
      </c>
      <c r="I2126" t="s">
        <v>7361</v>
      </c>
      <c r="J2126" t="s">
        <v>7362</v>
      </c>
      <c r="K2126" t="s">
        <v>901</v>
      </c>
      <c r="L2126" t="s">
        <v>128</v>
      </c>
      <c r="M2126">
        <v>134</v>
      </c>
    </row>
    <row r="2127" spans="1:13" hidden="1" x14ac:dyDescent="0.45">
      <c r="A2127" s="195">
        <v>45572</v>
      </c>
      <c r="B2127" t="s">
        <v>7363</v>
      </c>
      <c r="C2127">
        <v>4</v>
      </c>
      <c r="D2127" s="87">
        <v>4334</v>
      </c>
      <c r="E2127" s="87">
        <v>4334</v>
      </c>
      <c r="F2127" t="s">
        <v>7364</v>
      </c>
      <c r="G2127" t="s">
        <v>7365</v>
      </c>
      <c r="H2127" t="s">
        <v>7366</v>
      </c>
      <c r="I2127" t="s">
        <v>6916</v>
      </c>
      <c r="K2127" t="s">
        <v>463</v>
      </c>
      <c r="L2127" t="s">
        <v>128</v>
      </c>
      <c r="M2127">
        <v>705</v>
      </c>
    </row>
    <row r="2128" spans="1:13" hidden="1" x14ac:dyDescent="0.45">
      <c r="A2128" s="195">
        <v>45572</v>
      </c>
      <c r="B2128" t="s">
        <v>7367</v>
      </c>
      <c r="C2128">
        <v>2</v>
      </c>
      <c r="D2128">
        <v>399</v>
      </c>
      <c r="E2128">
        <v>399</v>
      </c>
      <c r="F2128" t="s">
        <v>7368</v>
      </c>
      <c r="H2128" t="s">
        <v>7369</v>
      </c>
      <c r="I2128" t="s">
        <v>6916</v>
      </c>
      <c r="K2128" t="s">
        <v>463</v>
      </c>
      <c r="L2128" t="s">
        <v>128</v>
      </c>
      <c r="M2128">
        <v>705</v>
      </c>
    </row>
    <row r="2129" spans="1:13" hidden="1" x14ac:dyDescent="0.45">
      <c r="A2129" s="195">
        <v>45572</v>
      </c>
      <c r="B2129" t="s">
        <v>7370</v>
      </c>
      <c r="C2129">
        <v>4</v>
      </c>
      <c r="D2129" s="87">
        <v>352382</v>
      </c>
      <c r="E2129" s="87">
        <v>352382</v>
      </c>
      <c r="F2129" t="s">
        <v>7371</v>
      </c>
      <c r="H2129" t="s">
        <v>7372</v>
      </c>
      <c r="I2129" t="s">
        <v>1919</v>
      </c>
      <c r="L2129" t="s">
        <v>128</v>
      </c>
    </row>
    <row r="2130" spans="1:13" hidden="1" x14ac:dyDescent="0.45">
      <c r="A2130" s="195">
        <v>45573</v>
      </c>
      <c r="B2130" t="s">
        <v>7373</v>
      </c>
      <c r="C2130">
        <v>1</v>
      </c>
      <c r="D2130">
        <v>0</v>
      </c>
      <c r="E2130">
        <v>0</v>
      </c>
      <c r="F2130" t="s">
        <v>7374</v>
      </c>
      <c r="H2130" t="s">
        <v>398</v>
      </c>
      <c r="I2130" t="s">
        <v>6916</v>
      </c>
      <c r="K2130" t="s">
        <v>398</v>
      </c>
      <c r="L2130" t="s">
        <v>128</v>
      </c>
      <c r="M2130">
        <v>706</v>
      </c>
    </row>
    <row r="2131" spans="1:13" hidden="1" x14ac:dyDescent="0.45">
      <c r="A2131" s="195">
        <v>45573</v>
      </c>
      <c r="B2131" t="s">
        <v>7375</v>
      </c>
      <c r="C2131">
        <v>4</v>
      </c>
      <c r="D2131" s="87">
        <v>4000</v>
      </c>
      <c r="E2131" s="87">
        <v>4000</v>
      </c>
      <c r="F2131" t="s">
        <v>7376</v>
      </c>
      <c r="G2131" t="s">
        <v>7377</v>
      </c>
      <c r="H2131" t="s">
        <v>3758</v>
      </c>
      <c r="I2131" t="s">
        <v>7378</v>
      </c>
      <c r="J2131" t="s">
        <v>7379</v>
      </c>
      <c r="K2131" t="s">
        <v>901</v>
      </c>
      <c r="L2131" t="s">
        <v>128</v>
      </c>
      <c r="M2131">
        <v>134</v>
      </c>
    </row>
    <row r="2132" spans="1:13" hidden="1" x14ac:dyDescent="0.45">
      <c r="A2132" s="195">
        <v>45573</v>
      </c>
      <c r="B2132" t="s">
        <v>7380</v>
      </c>
      <c r="C2132">
        <v>5</v>
      </c>
      <c r="D2132" s="87">
        <v>8442.98</v>
      </c>
      <c r="E2132" s="87">
        <v>8442.98</v>
      </c>
      <c r="F2132" t="s">
        <v>7381</v>
      </c>
      <c r="G2132" t="s">
        <v>7382</v>
      </c>
      <c r="H2132" t="s">
        <v>7383</v>
      </c>
      <c r="I2132" t="s">
        <v>6916</v>
      </c>
      <c r="K2132" t="s">
        <v>6895</v>
      </c>
      <c r="L2132" t="s">
        <v>128</v>
      </c>
      <c r="M2132">
        <v>1514</v>
      </c>
    </row>
    <row r="2133" spans="1:13" hidden="1" x14ac:dyDescent="0.45">
      <c r="A2133" s="195">
        <v>45573</v>
      </c>
      <c r="B2133" t="s">
        <v>7384</v>
      </c>
      <c r="C2133">
        <v>4</v>
      </c>
      <c r="D2133" s="87">
        <v>24823.98</v>
      </c>
      <c r="E2133" s="87">
        <v>24823.98</v>
      </c>
      <c r="F2133" t="s">
        <v>7054</v>
      </c>
      <c r="H2133" t="s">
        <v>6920</v>
      </c>
      <c r="I2133" t="s">
        <v>2100</v>
      </c>
      <c r="J2133" t="s">
        <v>752</v>
      </c>
      <c r="L2133" t="s">
        <v>128</v>
      </c>
    </row>
    <row r="2134" spans="1:13" hidden="1" x14ac:dyDescent="0.45">
      <c r="A2134" s="195">
        <v>45574</v>
      </c>
      <c r="B2134" t="s">
        <v>7385</v>
      </c>
      <c r="C2134">
        <v>4</v>
      </c>
      <c r="D2134" s="87">
        <v>2784</v>
      </c>
      <c r="E2134" s="87">
        <v>2784</v>
      </c>
      <c r="F2134" t="s">
        <v>7386</v>
      </c>
      <c r="G2134" t="s">
        <v>7387</v>
      </c>
      <c r="H2134" t="s">
        <v>7388</v>
      </c>
      <c r="I2134" t="s">
        <v>7389</v>
      </c>
      <c r="K2134" t="s">
        <v>7314</v>
      </c>
      <c r="L2134" t="s">
        <v>128</v>
      </c>
      <c r="M2134">
        <v>1521</v>
      </c>
    </row>
    <row r="2135" spans="1:13" hidden="1" x14ac:dyDescent="0.45">
      <c r="A2135" s="195">
        <v>45574</v>
      </c>
      <c r="B2135" t="s">
        <v>7390</v>
      </c>
      <c r="C2135">
        <v>4</v>
      </c>
      <c r="D2135" s="87">
        <v>6050</v>
      </c>
      <c r="E2135" s="87">
        <v>6050</v>
      </c>
      <c r="F2135" t="s">
        <v>7391</v>
      </c>
      <c r="G2135" t="s">
        <v>7392</v>
      </c>
      <c r="H2135" t="s">
        <v>7393</v>
      </c>
      <c r="I2135" t="s">
        <v>6916</v>
      </c>
      <c r="K2135" t="s">
        <v>7394</v>
      </c>
      <c r="L2135" t="s">
        <v>128</v>
      </c>
      <c r="M2135">
        <v>1529</v>
      </c>
    </row>
    <row r="2136" spans="1:13" hidden="1" x14ac:dyDescent="0.45">
      <c r="A2136" s="195">
        <v>45574</v>
      </c>
      <c r="B2136" t="s">
        <v>7395</v>
      </c>
      <c r="C2136">
        <v>5</v>
      </c>
      <c r="D2136" s="87">
        <v>19314</v>
      </c>
      <c r="E2136" s="87">
        <v>19314</v>
      </c>
      <c r="F2136" t="s">
        <v>7396</v>
      </c>
      <c r="G2136" t="s">
        <v>7397</v>
      </c>
      <c r="H2136" t="s">
        <v>7398</v>
      </c>
      <c r="I2136" t="s">
        <v>6916</v>
      </c>
      <c r="K2136" t="s">
        <v>7399</v>
      </c>
      <c r="L2136" t="s">
        <v>128</v>
      </c>
      <c r="M2136">
        <v>1530</v>
      </c>
    </row>
    <row r="2137" spans="1:13" hidden="1" x14ac:dyDescent="0.45">
      <c r="A2137" s="195">
        <v>45574</v>
      </c>
      <c r="B2137" t="s">
        <v>7400</v>
      </c>
      <c r="C2137">
        <v>4</v>
      </c>
      <c r="D2137" s="87">
        <v>9280</v>
      </c>
      <c r="E2137" s="87">
        <v>9280</v>
      </c>
      <c r="F2137" t="s">
        <v>7401</v>
      </c>
      <c r="G2137" t="s">
        <v>7402</v>
      </c>
      <c r="H2137" t="s">
        <v>7403</v>
      </c>
      <c r="I2137" t="s">
        <v>6916</v>
      </c>
      <c r="K2137" t="s">
        <v>7404</v>
      </c>
      <c r="L2137" t="s">
        <v>128</v>
      </c>
      <c r="M2137">
        <v>1531</v>
      </c>
    </row>
    <row r="2138" spans="1:13" hidden="1" x14ac:dyDescent="0.45">
      <c r="A2138" s="195">
        <v>45574</v>
      </c>
      <c r="B2138" t="s">
        <v>7405</v>
      </c>
      <c r="C2138">
        <v>6</v>
      </c>
      <c r="D2138" s="87">
        <v>1586.1</v>
      </c>
      <c r="E2138" s="87">
        <v>1586.1</v>
      </c>
      <c r="F2138" t="s">
        <v>7406</v>
      </c>
      <c r="G2138" t="s">
        <v>7407</v>
      </c>
      <c r="H2138" t="s">
        <v>7408</v>
      </c>
      <c r="I2138" t="s">
        <v>6916</v>
      </c>
      <c r="K2138" t="s">
        <v>6895</v>
      </c>
      <c r="L2138" t="s">
        <v>128</v>
      </c>
      <c r="M2138">
        <v>1514</v>
      </c>
    </row>
    <row r="2139" spans="1:13" hidden="1" x14ac:dyDescent="0.45">
      <c r="A2139" s="195">
        <v>45575</v>
      </c>
      <c r="B2139" t="s">
        <v>7409</v>
      </c>
      <c r="C2139">
        <v>4</v>
      </c>
      <c r="D2139" s="87">
        <v>2000</v>
      </c>
      <c r="E2139" s="87">
        <v>2000</v>
      </c>
      <c r="F2139" t="s">
        <v>7410</v>
      </c>
      <c r="G2139" t="s">
        <v>7411</v>
      </c>
      <c r="H2139" t="s">
        <v>719</v>
      </c>
      <c r="I2139" t="s">
        <v>7412</v>
      </c>
      <c r="J2139" t="s">
        <v>7413</v>
      </c>
      <c r="K2139" t="s">
        <v>901</v>
      </c>
      <c r="L2139" t="s">
        <v>128</v>
      </c>
      <c r="M2139">
        <v>134</v>
      </c>
    </row>
    <row r="2140" spans="1:13" hidden="1" x14ac:dyDescent="0.45">
      <c r="A2140" s="195">
        <v>45576</v>
      </c>
      <c r="B2140" t="s">
        <v>7414</v>
      </c>
      <c r="C2140">
        <v>4</v>
      </c>
      <c r="D2140" s="87">
        <v>145512</v>
      </c>
      <c r="E2140" s="87">
        <v>145512</v>
      </c>
      <c r="F2140" t="s">
        <v>7415</v>
      </c>
      <c r="G2140" t="s">
        <v>7416</v>
      </c>
      <c r="H2140" t="s">
        <v>5697</v>
      </c>
      <c r="I2140" t="s">
        <v>7417</v>
      </c>
      <c r="K2140" t="s">
        <v>463</v>
      </c>
      <c r="L2140" t="s">
        <v>128</v>
      </c>
      <c r="M2140">
        <v>705</v>
      </c>
    </row>
    <row r="2141" spans="1:13" hidden="1" x14ac:dyDescent="0.45">
      <c r="A2141" s="195">
        <v>45576</v>
      </c>
      <c r="B2141" t="s">
        <v>7418</v>
      </c>
      <c r="C2141">
        <v>2</v>
      </c>
      <c r="D2141" s="87">
        <v>250000</v>
      </c>
      <c r="E2141" s="87">
        <v>250000</v>
      </c>
      <c r="F2141" t="s">
        <v>7419</v>
      </c>
      <c r="H2141" t="s">
        <v>271</v>
      </c>
      <c r="I2141" t="s">
        <v>6916</v>
      </c>
      <c r="K2141" t="s">
        <v>2439</v>
      </c>
      <c r="L2141" t="s">
        <v>128</v>
      </c>
      <c r="M2141">
        <v>62</v>
      </c>
    </row>
    <row r="2142" spans="1:13" hidden="1" x14ac:dyDescent="0.45">
      <c r="A2142" s="195">
        <v>45576</v>
      </c>
      <c r="B2142" t="s">
        <v>7420</v>
      </c>
      <c r="C2142">
        <v>2</v>
      </c>
      <c r="D2142" s="87">
        <v>20000</v>
      </c>
      <c r="E2142" s="87">
        <v>20000</v>
      </c>
      <c r="F2142" t="s">
        <v>7421</v>
      </c>
      <c r="H2142" t="s">
        <v>271</v>
      </c>
      <c r="I2142" t="s">
        <v>6916</v>
      </c>
      <c r="K2142" t="s">
        <v>2016</v>
      </c>
      <c r="L2142" t="s">
        <v>128</v>
      </c>
      <c r="M2142">
        <v>1106</v>
      </c>
    </row>
    <row r="2143" spans="1:13" hidden="1" x14ac:dyDescent="0.45">
      <c r="A2143" s="195">
        <v>45576</v>
      </c>
      <c r="B2143" t="s">
        <v>7422</v>
      </c>
      <c r="C2143">
        <v>4</v>
      </c>
      <c r="D2143" s="87">
        <v>41760</v>
      </c>
      <c r="E2143" s="87">
        <v>41760</v>
      </c>
      <c r="F2143" t="s">
        <v>7423</v>
      </c>
      <c r="G2143" t="s">
        <v>7424</v>
      </c>
      <c r="H2143" t="s">
        <v>7425</v>
      </c>
      <c r="I2143" t="s">
        <v>6916</v>
      </c>
      <c r="K2143" t="s">
        <v>7426</v>
      </c>
      <c r="L2143" t="s">
        <v>128</v>
      </c>
      <c r="M2143">
        <v>1532</v>
      </c>
    </row>
    <row r="2144" spans="1:13" hidden="1" x14ac:dyDescent="0.45">
      <c r="A2144" s="195">
        <v>45579</v>
      </c>
      <c r="B2144" t="s">
        <v>7427</v>
      </c>
      <c r="C2144">
        <v>4</v>
      </c>
      <c r="D2144" s="87">
        <v>3000</v>
      </c>
      <c r="E2144" s="87">
        <v>3000</v>
      </c>
      <c r="F2144" t="s">
        <v>7428</v>
      </c>
      <c r="G2144" t="s">
        <v>7429</v>
      </c>
      <c r="H2144" t="s">
        <v>7430</v>
      </c>
      <c r="I2144" t="s">
        <v>7431</v>
      </c>
      <c r="J2144" t="s">
        <v>7432</v>
      </c>
      <c r="K2144" t="s">
        <v>901</v>
      </c>
      <c r="L2144" t="s">
        <v>128</v>
      </c>
      <c r="M2144">
        <v>134</v>
      </c>
    </row>
    <row r="2145" spans="1:13" hidden="1" x14ac:dyDescent="0.45">
      <c r="A2145" s="195">
        <v>45579</v>
      </c>
      <c r="B2145" t="s">
        <v>7433</v>
      </c>
      <c r="C2145">
        <v>4</v>
      </c>
      <c r="D2145" s="87">
        <v>2000</v>
      </c>
      <c r="E2145" s="87">
        <v>2000</v>
      </c>
      <c r="F2145" t="s">
        <v>7434</v>
      </c>
      <c r="G2145" t="s">
        <v>7435</v>
      </c>
      <c r="H2145" t="s">
        <v>7430</v>
      </c>
      <c r="I2145" t="s">
        <v>7436</v>
      </c>
      <c r="J2145" t="s">
        <v>7437</v>
      </c>
      <c r="K2145" t="s">
        <v>901</v>
      </c>
      <c r="L2145" t="s">
        <v>128</v>
      </c>
      <c r="M2145">
        <v>134</v>
      </c>
    </row>
    <row r="2146" spans="1:13" hidden="1" x14ac:dyDescent="0.45">
      <c r="A2146" s="195">
        <v>45579</v>
      </c>
      <c r="B2146" t="s">
        <v>7438</v>
      </c>
      <c r="C2146">
        <v>11</v>
      </c>
      <c r="D2146" s="87">
        <v>14331.82</v>
      </c>
      <c r="E2146" s="87">
        <v>14331.82</v>
      </c>
      <c r="F2146" t="s">
        <v>7439</v>
      </c>
      <c r="G2146" t="s">
        <v>7440</v>
      </c>
      <c r="H2146" t="s">
        <v>7441</v>
      </c>
      <c r="I2146" t="s">
        <v>6916</v>
      </c>
      <c r="K2146" t="s">
        <v>394</v>
      </c>
      <c r="L2146" t="s">
        <v>128</v>
      </c>
      <c r="M2146">
        <v>535</v>
      </c>
    </row>
    <row r="2147" spans="1:13" hidden="1" x14ac:dyDescent="0.45">
      <c r="A2147" s="195">
        <v>45579</v>
      </c>
      <c r="B2147" t="s">
        <v>7442</v>
      </c>
      <c r="C2147">
        <v>4</v>
      </c>
      <c r="D2147" s="87">
        <v>9914.4</v>
      </c>
      <c r="E2147" s="87">
        <v>9914.4</v>
      </c>
      <c r="F2147" t="s">
        <v>7443</v>
      </c>
      <c r="G2147" t="s">
        <v>7444</v>
      </c>
      <c r="H2147" t="s">
        <v>7445</v>
      </c>
      <c r="I2147" t="s">
        <v>6916</v>
      </c>
      <c r="K2147" t="s">
        <v>1480</v>
      </c>
      <c r="L2147" t="s">
        <v>128</v>
      </c>
      <c r="M2147">
        <v>1523</v>
      </c>
    </row>
    <row r="2148" spans="1:13" hidden="1" x14ac:dyDescent="0.45">
      <c r="A2148" s="195">
        <v>45579</v>
      </c>
      <c r="B2148" t="s">
        <v>7446</v>
      </c>
      <c r="C2148">
        <v>4</v>
      </c>
      <c r="D2148">
        <v>696</v>
      </c>
      <c r="E2148">
        <v>696</v>
      </c>
      <c r="F2148" t="s">
        <v>7447</v>
      </c>
      <c r="G2148" t="s">
        <v>7448</v>
      </c>
      <c r="H2148" t="s">
        <v>7449</v>
      </c>
      <c r="I2148" t="s">
        <v>6916</v>
      </c>
      <c r="K2148" t="s">
        <v>6940</v>
      </c>
      <c r="L2148" t="s">
        <v>128</v>
      </c>
      <c r="M2148">
        <v>1512</v>
      </c>
    </row>
    <row r="2149" spans="1:13" x14ac:dyDescent="0.45">
      <c r="A2149" s="195">
        <v>45579</v>
      </c>
      <c r="B2149" t="s">
        <v>7450</v>
      </c>
      <c r="C2149">
        <v>4</v>
      </c>
      <c r="D2149" s="87">
        <v>4872</v>
      </c>
      <c r="E2149" s="87">
        <v>4872</v>
      </c>
      <c r="F2149" t="s">
        <v>7451</v>
      </c>
      <c r="G2149" t="s">
        <v>7452</v>
      </c>
      <c r="H2149" t="s">
        <v>7453</v>
      </c>
      <c r="I2149" t="s">
        <v>6916</v>
      </c>
      <c r="K2149" t="s">
        <v>6940</v>
      </c>
      <c r="L2149" t="s">
        <v>128</v>
      </c>
      <c r="M2149">
        <v>1512</v>
      </c>
    </row>
    <row r="2150" spans="1:13" hidden="1" x14ac:dyDescent="0.45">
      <c r="A2150" s="195">
        <v>45579</v>
      </c>
      <c r="B2150" t="s">
        <v>7454</v>
      </c>
      <c r="C2150">
        <v>5</v>
      </c>
      <c r="D2150" s="87">
        <v>191842</v>
      </c>
      <c r="E2150" s="87">
        <v>191842</v>
      </c>
      <c r="F2150" t="s">
        <v>7455</v>
      </c>
      <c r="G2150" t="s">
        <v>7456</v>
      </c>
      <c r="H2150" t="s">
        <v>7457</v>
      </c>
      <c r="I2150" t="s">
        <v>7458</v>
      </c>
      <c r="J2150" t="s">
        <v>6916</v>
      </c>
      <c r="K2150" t="s">
        <v>463</v>
      </c>
      <c r="L2150" t="s">
        <v>128</v>
      </c>
      <c r="M2150">
        <v>705</v>
      </c>
    </row>
    <row r="2151" spans="1:13" hidden="1" x14ac:dyDescent="0.45">
      <c r="A2151" s="195">
        <v>45579</v>
      </c>
      <c r="B2151" t="s">
        <v>7459</v>
      </c>
      <c r="C2151">
        <v>6</v>
      </c>
      <c r="D2151" s="87">
        <v>90307.35</v>
      </c>
      <c r="E2151" s="87">
        <v>90307.35</v>
      </c>
      <c r="F2151" t="s">
        <v>7460</v>
      </c>
      <c r="G2151" t="s">
        <v>7461</v>
      </c>
      <c r="H2151" t="s">
        <v>7462</v>
      </c>
      <c r="I2151" t="s">
        <v>1849</v>
      </c>
      <c r="K2151" t="s">
        <v>7463</v>
      </c>
      <c r="L2151" t="s">
        <v>128</v>
      </c>
      <c r="M2151">
        <v>1548</v>
      </c>
    </row>
    <row r="2152" spans="1:13" hidden="1" x14ac:dyDescent="0.45">
      <c r="A2152" s="195">
        <v>45579</v>
      </c>
      <c r="B2152" t="s">
        <v>7464</v>
      </c>
      <c r="C2152">
        <v>6</v>
      </c>
      <c r="D2152" s="87">
        <v>51858.87</v>
      </c>
      <c r="E2152" s="87">
        <v>51858.87</v>
      </c>
      <c r="F2152" t="s">
        <v>7465</v>
      </c>
      <c r="G2152" t="s">
        <v>7461</v>
      </c>
      <c r="H2152" t="s">
        <v>7466</v>
      </c>
      <c r="I2152" t="s">
        <v>1849</v>
      </c>
      <c r="K2152" t="s">
        <v>7463</v>
      </c>
      <c r="L2152" t="s">
        <v>128</v>
      </c>
      <c r="M2152">
        <v>1548</v>
      </c>
    </row>
    <row r="2153" spans="1:13" hidden="1" x14ac:dyDescent="0.45">
      <c r="A2153" s="195">
        <v>45580</v>
      </c>
      <c r="B2153" t="s">
        <v>7467</v>
      </c>
      <c r="C2153">
        <v>4</v>
      </c>
      <c r="D2153" s="87">
        <v>3000</v>
      </c>
      <c r="E2153" s="87">
        <v>3000</v>
      </c>
      <c r="F2153" t="s">
        <v>7468</v>
      </c>
      <c r="G2153" t="s">
        <v>7469</v>
      </c>
      <c r="H2153" t="s">
        <v>719</v>
      </c>
      <c r="I2153" t="s">
        <v>7470</v>
      </c>
      <c r="J2153" t="s">
        <v>7471</v>
      </c>
      <c r="K2153" t="s">
        <v>901</v>
      </c>
      <c r="L2153" t="s">
        <v>128</v>
      </c>
      <c r="M2153">
        <v>134</v>
      </c>
    </row>
    <row r="2154" spans="1:13" hidden="1" x14ac:dyDescent="0.45">
      <c r="A2154" s="195">
        <v>45580</v>
      </c>
      <c r="B2154" t="s">
        <v>7472</v>
      </c>
      <c r="C2154">
        <v>1</v>
      </c>
      <c r="D2154">
        <v>0</v>
      </c>
      <c r="E2154">
        <v>0</v>
      </c>
      <c r="F2154" t="s">
        <v>7473</v>
      </c>
      <c r="H2154" t="s">
        <v>398</v>
      </c>
      <c r="I2154" t="s">
        <v>6916</v>
      </c>
      <c r="K2154" t="s">
        <v>398</v>
      </c>
      <c r="L2154" t="s">
        <v>128</v>
      </c>
      <c r="M2154">
        <v>706</v>
      </c>
    </row>
    <row r="2155" spans="1:13" hidden="1" x14ac:dyDescent="0.45">
      <c r="A2155" s="195">
        <v>45580</v>
      </c>
      <c r="B2155" t="s">
        <v>7474</v>
      </c>
      <c r="C2155">
        <v>1</v>
      </c>
      <c r="D2155">
        <v>0</v>
      </c>
      <c r="E2155">
        <v>0</v>
      </c>
      <c r="F2155" t="s">
        <v>7475</v>
      </c>
      <c r="H2155" t="s">
        <v>398</v>
      </c>
      <c r="K2155" t="s">
        <v>398</v>
      </c>
      <c r="L2155" t="s">
        <v>128</v>
      </c>
      <c r="M2155">
        <v>706</v>
      </c>
    </row>
    <row r="2156" spans="1:13" hidden="1" x14ac:dyDescent="0.45">
      <c r="A2156" s="195">
        <v>45580</v>
      </c>
      <c r="B2156" t="s">
        <v>7476</v>
      </c>
      <c r="C2156">
        <v>4</v>
      </c>
      <c r="D2156" s="87">
        <v>3000</v>
      </c>
      <c r="E2156" s="87">
        <v>3000</v>
      </c>
      <c r="F2156" t="s">
        <v>7477</v>
      </c>
      <c r="G2156" t="s">
        <v>7478</v>
      </c>
      <c r="H2156" t="s">
        <v>719</v>
      </c>
      <c r="I2156" t="s">
        <v>7479</v>
      </c>
      <c r="J2156" t="s">
        <v>7480</v>
      </c>
      <c r="K2156" t="s">
        <v>901</v>
      </c>
      <c r="L2156" t="s">
        <v>128</v>
      </c>
      <c r="M2156">
        <v>134</v>
      </c>
    </row>
    <row r="2157" spans="1:13" hidden="1" x14ac:dyDescent="0.45">
      <c r="A2157" s="195">
        <v>45580</v>
      </c>
      <c r="B2157" t="s">
        <v>7481</v>
      </c>
      <c r="C2157">
        <v>10</v>
      </c>
      <c r="D2157" s="87">
        <v>145312.74</v>
      </c>
      <c r="E2157" s="87">
        <v>145312.74</v>
      </c>
      <c r="F2157" t="s">
        <v>7482</v>
      </c>
      <c r="G2157" t="s">
        <v>7483</v>
      </c>
      <c r="H2157" t="s">
        <v>7484</v>
      </c>
      <c r="K2157" t="s">
        <v>533</v>
      </c>
      <c r="L2157" t="s">
        <v>128</v>
      </c>
      <c r="M2157">
        <v>553</v>
      </c>
    </row>
    <row r="2158" spans="1:13" hidden="1" x14ac:dyDescent="0.45">
      <c r="A2158" s="195">
        <v>45580</v>
      </c>
      <c r="B2158" t="s">
        <v>7485</v>
      </c>
      <c r="C2158">
        <v>41</v>
      </c>
      <c r="D2158" s="87">
        <v>782272.62</v>
      </c>
      <c r="E2158" s="87">
        <v>782272.62</v>
      </c>
      <c r="F2158" t="s">
        <v>7486</v>
      </c>
      <c r="G2158" t="s">
        <v>7487</v>
      </c>
      <c r="H2158" t="s">
        <v>7488</v>
      </c>
      <c r="I2158" t="s">
        <v>6916</v>
      </c>
      <c r="K2158" t="s">
        <v>920</v>
      </c>
      <c r="L2158" t="s">
        <v>128</v>
      </c>
      <c r="M2158">
        <v>1002</v>
      </c>
    </row>
    <row r="2159" spans="1:13" hidden="1" x14ac:dyDescent="0.45">
      <c r="A2159" s="195">
        <v>45581</v>
      </c>
      <c r="B2159" t="s">
        <v>7489</v>
      </c>
      <c r="C2159">
        <v>2</v>
      </c>
      <c r="D2159" s="87">
        <v>9289</v>
      </c>
      <c r="E2159" s="87">
        <v>9289</v>
      </c>
      <c r="F2159" t="s">
        <v>7490</v>
      </c>
      <c r="H2159" t="s">
        <v>7491</v>
      </c>
      <c r="I2159" t="s">
        <v>531</v>
      </c>
      <c r="L2159" t="s">
        <v>128</v>
      </c>
    </row>
    <row r="2160" spans="1:13" hidden="1" x14ac:dyDescent="0.45">
      <c r="A2160" s="195">
        <v>45581</v>
      </c>
      <c r="B2160" t="s">
        <v>7492</v>
      </c>
      <c r="C2160">
        <v>4</v>
      </c>
      <c r="D2160" s="87">
        <v>4000</v>
      </c>
      <c r="E2160" s="87">
        <v>4000</v>
      </c>
      <c r="F2160" t="s">
        <v>7493</v>
      </c>
      <c r="G2160" t="s">
        <v>7494</v>
      </c>
      <c r="H2160" t="s">
        <v>7495</v>
      </c>
      <c r="I2160" t="s">
        <v>7496</v>
      </c>
      <c r="J2160" t="s">
        <v>7497</v>
      </c>
      <c r="K2160" t="s">
        <v>901</v>
      </c>
      <c r="L2160" t="s">
        <v>128</v>
      </c>
      <c r="M2160">
        <v>134</v>
      </c>
    </row>
    <row r="2161" spans="1:13" hidden="1" x14ac:dyDescent="0.45">
      <c r="A2161" s="195">
        <v>45581</v>
      </c>
      <c r="B2161" t="s">
        <v>7498</v>
      </c>
      <c r="C2161">
        <v>2</v>
      </c>
      <c r="D2161" s="87">
        <v>50000</v>
      </c>
      <c r="E2161" s="87">
        <v>50000</v>
      </c>
      <c r="F2161" t="s">
        <v>7499</v>
      </c>
      <c r="H2161" t="s">
        <v>6865</v>
      </c>
      <c r="I2161" t="s">
        <v>7500</v>
      </c>
      <c r="J2161" t="s">
        <v>6867</v>
      </c>
      <c r="K2161" t="s">
        <v>273</v>
      </c>
      <c r="L2161" t="s">
        <v>128</v>
      </c>
      <c r="M2161">
        <v>90</v>
      </c>
    </row>
    <row r="2162" spans="1:13" hidden="1" x14ac:dyDescent="0.45">
      <c r="A2162" s="195">
        <v>45581</v>
      </c>
      <c r="B2162" t="s">
        <v>7501</v>
      </c>
      <c r="C2162">
        <v>2</v>
      </c>
      <c r="D2162" s="87">
        <v>12472</v>
      </c>
      <c r="E2162" s="87">
        <v>12472</v>
      </c>
      <c r="F2162" t="s">
        <v>7502</v>
      </c>
      <c r="G2162" t="s">
        <v>7487</v>
      </c>
      <c r="H2162" t="s">
        <v>7503</v>
      </c>
      <c r="I2162" t="s">
        <v>7504</v>
      </c>
      <c r="J2162" t="s">
        <v>6916</v>
      </c>
      <c r="K2162" t="s">
        <v>920</v>
      </c>
      <c r="L2162" t="s">
        <v>128</v>
      </c>
      <c r="M2162">
        <v>1002</v>
      </c>
    </row>
    <row r="2163" spans="1:13" hidden="1" x14ac:dyDescent="0.45">
      <c r="A2163" s="195">
        <v>45581</v>
      </c>
      <c r="B2163" t="s">
        <v>7505</v>
      </c>
      <c r="C2163">
        <v>4</v>
      </c>
      <c r="D2163" s="87">
        <v>51344</v>
      </c>
      <c r="E2163" s="87">
        <v>51344</v>
      </c>
      <c r="F2163" t="s">
        <v>7506</v>
      </c>
      <c r="G2163" t="s">
        <v>7507</v>
      </c>
      <c r="H2163" t="s">
        <v>7508</v>
      </c>
      <c r="I2163" t="s">
        <v>6916</v>
      </c>
      <c r="K2163" t="s">
        <v>424</v>
      </c>
      <c r="L2163" t="s">
        <v>128</v>
      </c>
      <c r="M2163">
        <v>112</v>
      </c>
    </row>
    <row r="2164" spans="1:13" hidden="1" x14ac:dyDescent="0.45">
      <c r="A2164" s="195">
        <v>45581</v>
      </c>
      <c r="B2164" t="s">
        <v>7509</v>
      </c>
      <c r="C2164">
        <v>3</v>
      </c>
      <c r="D2164" s="87">
        <v>66199</v>
      </c>
      <c r="E2164" s="87">
        <v>66199</v>
      </c>
      <c r="F2164" t="s">
        <v>7510</v>
      </c>
      <c r="H2164" t="s">
        <v>7511</v>
      </c>
      <c r="I2164" t="s">
        <v>6916</v>
      </c>
      <c r="K2164" t="s">
        <v>7512</v>
      </c>
      <c r="L2164" t="s">
        <v>128</v>
      </c>
      <c r="M2164">
        <v>1115</v>
      </c>
    </row>
    <row r="2165" spans="1:13" hidden="1" x14ac:dyDescent="0.45">
      <c r="A2165" s="195">
        <v>45581</v>
      </c>
      <c r="B2165" t="s">
        <v>7513</v>
      </c>
      <c r="C2165">
        <v>4</v>
      </c>
      <c r="D2165" s="87">
        <v>6380</v>
      </c>
      <c r="E2165" s="87">
        <v>6380</v>
      </c>
      <c r="F2165" t="s">
        <v>7514</v>
      </c>
      <c r="G2165" t="s">
        <v>7515</v>
      </c>
      <c r="H2165" t="s">
        <v>7516</v>
      </c>
      <c r="I2165" t="s">
        <v>6916</v>
      </c>
      <c r="K2165" t="s">
        <v>7517</v>
      </c>
      <c r="L2165" t="s">
        <v>128</v>
      </c>
      <c r="M2165">
        <v>1538</v>
      </c>
    </row>
    <row r="2166" spans="1:13" hidden="1" x14ac:dyDescent="0.45">
      <c r="A2166" s="195">
        <v>45581</v>
      </c>
      <c r="B2166" t="s">
        <v>7518</v>
      </c>
      <c r="C2166">
        <v>4</v>
      </c>
      <c r="D2166" s="87">
        <v>4176</v>
      </c>
      <c r="E2166" s="87">
        <v>4176</v>
      </c>
      <c r="F2166" t="s">
        <v>7519</v>
      </c>
      <c r="G2166" t="s">
        <v>7520</v>
      </c>
      <c r="H2166" t="s">
        <v>7521</v>
      </c>
      <c r="I2166" t="s">
        <v>6916</v>
      </c>
      <c r="K2166" t="s">
        <v>7517</v>
      </c>
      <c r="L2166" t="s">
        <v>128</v>
      </c>
      <c r="M2166">
        <v>1538</v>
      </c>
    </row>
    <row r="2167" spans="1:13" hidden="1" x14ac:dyDescent="0.45">
      <c r="A2167" s="195">
        <v>45581</v>
      </c>
      <c r="B2167" t="s">
        <v>7522</v>
      </c>
      <c r="C2167">
        <v>2</v>
      </c>
      <c r="D2167" s="87">
        <v>50000</v>
      </c>
      <c r="E2167" s="87">
        <v>50000</v>
      </c>
      <c r="F2167" t="s">
        <v>7523</v>
      </c>
      <c r="H2167" t="s">
        <v>6734</v>
      </c>
      <c r="I2167" t="s">
        <v>6916</v>
      </c>
      <c r="L2167" t="s">
        <v>128</v>
      </c>
    </row>
    <row r="2168" spans="1:13" hidden="1" x14ac:dyDescent="0.45">
      <c r="A2168" s="195">
        <v>45581</v>
      </c>
      <c r="B2168" t="s">
        <v>7524</v>
      </c>
      <c r="C2168">
        <v>2</v>
      </c>
      <c r="D2168" s="87">
        <v>15000</v>
      </c>
      <c r="E2168" s="87">
        <v>15000</v>
      </c>
      <c r="F2168" t="s">
        <v>7525</v>
      </c>
      <c r="H2168" t="s">
        <v>7526</v>
      </c>
      <c r="I2168" t="s">
        <v>7173</v>
      </c>
      <c r="L2168" t="s">
        <v>128</v>
      </c>
    </row>
    <row r="2169" spans="1:13" hidden="1" x14ac:dyDescent="0.45">
      <c r="A2169" s="195">
        <v>45582</v>
      </c>
      <c r="B2169" t="s">
        <v>7527</v>
      </c>
      <c r="C2169">
        <v>1</v>
      </c>
      <c r="D2169">
        <v>0</v>
      </c>
      <c r="E2169">
        <v>0</v>
      </c>
      <c r="F2169" t="s">
        <v>7528</v>
      </c>
      <c r="H2169" t="s">
        <v>398</v>
      </c>
      <c r="I2169" t="s">
        <v>6916</v>
      </c>
      <c r="K2169" t="s">
        <v>398</v>
      </c>
      <c r="L2169" t="s">
        <v>128</v>
      </c>
      <c r="M2169">
        <v>706</v>
      </c>
    </row>
    <row r="2170" spans="1:13" hidden="1" x14ac:dyDescent="0.45">
      <c r="A2170" s="195">
        <v>45582</v>
      </c>
      <c r="B2170" t="s">
        <v>7529</v>
      </c>
      <c r="C2170">
        <v>1</v>
      </c>
      <c r="D2170">
        <v>0</v>
      </c>
      <c r="E2170">
        <v>0</v>
      </c>
      <c r="F2170" t="s">
        <v>7530</v>
      </c>
      <c r="H2170" t="s">
        <v>398</v>
      </c>
      <c r="I2170" t="s">
        <v>6916</v>
      </c>
      <c r="K2170" t="s">
        <v>398</v>
      </c>
      <c r="L2170" t="s">
        <v>128</v>
      </c>
      <c r="M2170">
        <v>706</v>
      </c>
    </row>
    <row r="2171" spans="1:13" hidden="1" x14ac:dyDescent="0.45">
      <c r="A2171" s="195">
        <v>45582</v>
      </c>
      <c r="B2171" t="s">
        <v>7531</v>
      </c>
      <c r="C2171">
        <v>2</v>
      </c>
      <c r="D2171" s="87">
        <v>2255.6</v>
      </c>
      <c r="E2171" s="87">
        <v>2255.6</v>
      </c>
      <c r="F2171" t="s">
        <v>7532</v>
      </c>
      <c r="H2171" t="s">
        <v>7484</v>
      </c>
      <c r="K2171" t="s">
        <v>7533</v>
      </c>
      <c r="L2171" t="s">
        <v>128</v>
      </c>
      <c r="M2171">
        <v>1518</v>
      </c>
    </row>
    <row r="2172" spans="1:13" hidden="1" x14ac:dyDescent="0.45">
      <c r="A2172" s="195">
        <v>45582</v>
      </c>
      <c r="B2172" t="s">
        <v>7534</v>
      </c>
      <c r="C2172">
        <v>4</v>
      </c>
      <c r="D2172" s="87">
        <v>15018</v>
      </c>
      <c r="E2172" s="87">
        <v>15018</v>
      </c>
      <c r="F2172" t="s">
        <v>7535</v>
      </c>
      <c r="G2172" t="s">
        <v>7536</v>
      </c>
      <c r="H2172" t="s">
        <v>7537</v>
      </c>
      <c r="I2172" t="s">
        <v>6916</v>
      </c>
      <c r="K2172" t="s">
        <v>2889</v>
      </c>
      <c r="L2172" t="s">
        <v>128</v>
      </c>
      <c r="M2172">
        <v>22</v>
      </c>
    </row>
    <row r="2173" spans="1:13" hidden="1" x14ac:dyDescent="0.45">
      <c r="A2173" s="195">
        <v>45582</v>
      </c>
      <c r="B2173" t="s">
        <v>7538</v>
      </c>
      <c r="C2173">
        <v>4</v>
      </c>
      <c r="D2173">
        <v>6.62</v>
      </c>
      <c r="E2173">
        <v>6.62</v>
      </c>
      <c r="F2173" t="s">
        <v>7539</v>
      </c>
      <c r="H2173" t="s">
        <v>7540</v>
      </c>
      <c r="I2173" t="s">
        <v>1915</v>
      </c>
      <c r="L2173" t="s">
        <v>128</v>
      </c>
    </row>
    <row r="2174" spans="1:13" hidden="1" x14ac:dyDescent="0.45">
      <c r="A2174" s="195">
        <v>45583</v>
      </c>
      <c r="B2174" t="s">
        <v>7541</v>
      </c>
      <c r="C2174">
        <v>4</v>
      </c>
      <c r="D2174" s="87">
        <v>3000</v>
      </c>
      <c r="E2174" s="87">
        <v>3000</v>
      </c>
      <c r="F2174" t="s">
        <v>7542</v>
      </c>
      <c r="G2174" t="s">
        <v>7543</v>
      </c>
      <c r="H2174" t="s">
        <v>7544</v>
      </c>
      <c r="I2174" t="s">
        <v>7545</v>
      </c>
      <c r="J2174" t="s">
        <v>7546</v>
      </c>
      <c r="K2174" t="s">
        <v>901</v>
      </c>
      <c r="L2174" t="s">
        <v>128</v>
      </c>
      <c r="M2174">
        <v>134</v>
      </c>
    </row>
    <row r="2175" spans="1:13" hidden="1" x14ac:dyDescent="0.45">
      <c r="A2175" s="195">
        <v>45583</v>
      </c>
      <c r="B2175" t="s">
        <v>7547</v>
      </c>
      <c r="C2175">
        <v>4</v>
      </c>
      <c r="D2175" s="87">
        <v>1400</v>
      </c>
      <c r="E2175" s="87">
        <v>1400</v>
      </c>
      <c r="F2175" t="s">
        <v>7548</v>
      </c>
      <c r="G2175" t="s">
        <v>7549</v>
      </c>
      <c r="H2175" t="s">
        <v>7550</v>
      </c>
      <c r="I2175" t="s">
        <v>7551</v>
      </c>
      <c r="J2175" t="s">
        <v>7552</v>
      </c>
      <c r="K2175" t="s">
        <v>901</v>
      </c>
      <c r="L2175" t="s">
        <v>128</v>
      </c>
      <c r="M2175">
        <v>134</v>
      </c>
    </row>
    <row r="2176" spans="1:13" hidden="1" x14ac:dyDescent="0.45">
      <c r="A2176" s="195">
        <v>45583</v>
      </c>
      <c r="B2176" t="s">
        <v>7553</v>
      </c>
      <c r="C2176">
        <v>2</v>
      </c>
      <c r="D2176" s="87">
        <v>200000</v>
      </c>
      <c r="E2176" s="87">
        <v>200000</v>
      </c>
      <c r="F2176" t="s">
        <v>7554</v>
      </c>
      <c r="H2176" t="s">
        <v>7555</v>
      </c>
      <c r="I2176" t="s">
        <v>1919</v>
      </c>
      <c r="K2176" t="s">
        <v>273</v>
      </c>
      <c r="L2176" t="s">
        <v>128</v>
      </c>
      <c r="M2176">
        <v>90</v>
      </c>
    </row>
    <row r="2177" spans="1:13" hidden="1" x14ac:dyDescent="0.45">
      <c r="A2177" s="195">
        <v>45583</v>
      </c>
      <c r="B2177" t="s">
        <v>7556</v>
      </c>
      <c r="C2177">
        <v>2</v>
      </c>
      <c r="D2177" s="87">
        <v>50000</v>
      </c>
      <c r="E2177" s="87">
        <v>50000</v>
      </c>
      <c r="F2177" t="s">
        <v>7557</v>
      </c>
      <c r="H2177" t="s">
        <v>6865</v>
      </c>
      <c r="I2177" t="s">
        <v>7558</v>
      </c>
      <c r="J2177" t="s">
        <v>7559</v>
      </c>
      <c r="K2177" t="s">
        <v>558</v>
      </c>
      <c r="L2177" t="s">
        <v>128</v>
      </c>
      <c r="M2177">
        <v>4</v>
      </c>
    </row>
    <row r="2178" spans="1:13" hidden="1" x14ac:dyDescent="0.45">
      <c r="A2178" s="195">
        <v>45583</v>
      </c>
      <c r="B2178" t="s">
        <v>7560</v>
      </c>
      <c r="C2178">
        <v>4</v>
      </c>
      <c r="D2178" s="87">
        <v>43605.14</v>
      </c>
      <c r="E2178" s="87">
        <v>43605.14</v>
      </c>
      <c r="F2178" t="s">
        <v>7561</v>
      </c>
      <c r="G2178" t="s">
        <v>7562</v>
      </c>
      <c r="H2178" t="s">
        <v>7563</v>
      </c>
      <c r="I2178" t="s">
        <v>6916</v>
      </c>
      <c r="K2178" t="s">
        <v>7564</v>
      </c>
      <c r="L2178" t="s">
        <v>128</v>
      </c>
      <c r="M2178">
        <v>1539</v>
      </c>
    </row>
    <row r="2179" spans="1:13" hidden="1" x14ac:dyDescent="0.45">
      <c r="A2179" s="195">
        <v>45583</v>
      </c>
      <c r="B2179" t="s">
        <v>7565</v>
      </c>
      <c r="C2179">
        <v>4</v>
      </c>
      <c r="D2179" s="87">
        <v>8920.4</v>
      </c>
      <c r="E2179" s="87">
        <v>8920.4</v>
      </c>
      <c r="F2179" t="s">
        <v>7566</v>
      </c>
      <c r="G2179" t="s">
        <v>7567</v>
      </c>
      <c r="H2179" t="s">
        <v>7568</v>
      </c>
      <c r="I2179" t="s">
        <v>6916</v>
      </c>
      <c r="K2179" t="s">
        <v>7569</v>
      </c>
      <c r="L2179" t="s">
        <v>128</v>
      </c>
      <c r="M2179">
        <v>1015</v>
      </c>
    </row>
    <row r="2180" spans="1:13" hidden="1" x14ac:dyDescent="0.45">
      <c r="A2180" s="195">
        <v>45583</v>
      </c>
      <c r="B2180" t="s">
        <v>7570</v>
      </c>
      <c r="C2180">
        <v>4</v>
      </c>
      <c r="D2180" s="87">
        <v>6960</v>
      </c>
      <c r="E2180" s="87">
        <v>6960</v>
      </c>
      <c r="F2180" t="s">
        <v>7571</v>
      </c>
      <c r="G2180" t="s">
        <v>7572</v>
      </c>
      <c r="H2180" t="s">
        <v>7573</v>
      </c>
      <c r="I2180" t="s">
        <v>6916</v>
      </c>
      <c r="K2180" t="s">
        <v>7574</v>
      </c>
      <c r="L2180" t="s">
        <v>128</v>
      </c>
      <c r="M2180">
        <v>1540</v>
      </c>
    </row>
    <row r="2181" spans="1:13" hidden="1" x14ac:dyDescent="0.45">
      <c r="A2181" s="195">
        <v>45583</v>
      </c>
      <c r="B2181" t="s">
        <v>7575</v>
      </c>
      <c r="C2181">
        <v>4</v>
      </c>
      <c r="D2181" s="87">
        <v>5370.8</v>
      </c>
      <c r="E2181" s="87">
        <v>5370.8</v>
      </c>
      <c r="F2181" t="s">
        <v>7576</v>
      </c>
      <c r="G2181" t="s">
        <v>7577</v>
      </c>
      <c r="H2181" t="s">
        <v>7578</v>
      </c>
      <c r="I2181" t="s">
        <v>6916</v>
      </c>
      <c r="K2181" t="s">
        <v>7569</v>
      </c>
      <c r="L2181" t="s">
        <v>128</v>
      </c>
      <c r="M2181">
        <v>1015</v>
      </c>
    </row>
    <row r="2182" spans="1:13" hidden="1" x14ac:dyDescent="0.45">
      <c r="A2182" s="195">
        <v>45583</v>
      </c>
      <c r="B2182" t="s">
        <v>7579</v>
      </c>
      <c r="C2182">
        <v>2</v>
      </c>
      <c r="D2182">
        <v>399</v>
      </c>
      <c r="E2182">
        <v>399</v>
      </c>
      <c r="F2182" t="s">
        <v>7580</v>
      </c>
      <c r="H2182" t="s">
        <v>7581</v>
      </c>
      <c r="I2182" t="s">
        <v>6916</v>
      </c>
      <c r="K2182" t="s">
        <v>7233</v>
      </c>
      <c r="L2182" t="s">
        <v>128</v>
      </c>
      <c r="M2182">
        <v>231</v>
      </c>
    </row>
    <row r="2183" spans="1:13" hidden="1" x14ac:dyDescent="0.45">
      <c r="A2183" s="195">
        <v>45583</v>
      </c>
      <c r="B2183" t="s">
        <v>7582</v>
      </c>
      <c r="C2183">
        <v>2</v>
      </c>
      <c r="D2183" s="87">
        <v>50000</v>
      </c>
      <c r="E2183" s="87">
        <v>50000</v>
      </c>
      <c r="F2183" t="s">
        <v>7583</v>
      </c>
      <c r="H2183" t="s">
        <v>271</v>
      </c>
      <c r="I2183" t="s">
        <v>6916</v>
      </c>
      <c r="K2183" t="s">
        <v>558</v>
      </c>
      <c r="L2183" t="s">
        <v>128</v>
      </c>
      <c r="M2183">
        <v>4</v>
      </c>
    </row>
    <row r="2184" spans="1:13" hidden="1" x14ac:dyDescent="0.45">
      <c r="A2184" s="195">
        <v>45583</v>
      </c>
      <c r="B2184" t="s">
        <v>7584</v>
      </c>
      <c r="C2184">
        <v>2</v>
      </c>
      <c r="D2184" s="87">
        <v>2949.11</v>
      </c>
      <c r="E2184" s="87">
        <v>2949.11</v>
      </c>
      <c r="F2184" t="s">
        <v>7585</v>
      </c>
      <c r="H2184" t="s">
        <v>7586</v>
      </c>
      <c r="I2184" t="s">
        <v>7173</v>
      </c>
      <c r="K2184" t="s">
        <v>2283</v>
      </c>
      <c r="L2184" t="s">
        <v>128</v>
      </c>
      <c r="M2184">
        <v>818</v>
      </c>
    </row>
    <row r="2185" spans="1:13" hidden="1" x14ac:dyDescent="0.45">
      <c r="A2185" s="195">
        <v>45583</v>
      </c>
      <c r="B2185" t="s">
        <v>7587</v>
      </c>
      <c r="C2185">
        <v>2</v>
      </c>
      <c r="D2185" s="87">
        <v>50000</v>
      </c>
      <c r="E2185" s="87">
        <v>50000</v>
      </c>
      <c r="F2185" t="s">
        <v>7588</v>
      </c>
      <c r="H2185" t="s">
        <v>6865</v>
      </c>
      <c r="I2185" t="s">
        <v>7589</v>
      </c>
      <c r="J2185" t="s">
        <v>6867</v>
      </c>
      <c r="L2185" t="s">
        <v>128</v>
      </c>
    </row>
    <row r="2186" spans="1:13" hidden="1" x14ac:dyDescent="0.45">
      <c r="A2186" s="195">
        <v>45583</v>
      </c>
      <c r="B2186" t="s">
        <v>7590</v>
      </c>
      <c r="C2186">
        <v>2</v>
      </c>
      <c r="D2186" s="87">
        <v>6215.15</v>
      </c>
      <c r="E2186" s="87">
        <v>6215.15</v>
      </c>
      <c r="F2186" t="s">
        <v>7591</v>
      </c>
      <c r="H2186" t="s">
        <v>7526</v>
      </c>
      <c r="I2186" t="s">
        <v>7173</v>
      </c>
      <c r="L2186" t="s">
        <v>128</v>
      </c>
    </row>
    <row r="2187" spans="1:13" hidden="1" x14ac:dyDescent="0.45">
      <c r="A2187" s="195">
        <v>45583</v>
      </c>
      <c r="B2187" t="s">
        <v>7592</v>
      </c>
      <c r="C2187">
        <v>2</v>
      </c>
      <c r="D2187" s="87">
        <v>20178.5</v>
      </c>
      <c r="E2187" s="87">
        <v>20178.5</v>
      </c>
      <c r="F2187" t="s">
        <v>7591</v>
      </c>
      <c r="H2187" t="s">
        <v>7526</v>
      </c>
      <c r="I2187" t="s">
        <v>7173</v>
      </c>
      <c r="L2187" t="s">
        <v>128</v>
      </c>
    </row>
    <row r="2188" spans="1:13" hidden="1" x14ac:dyDescent="0.45">
      <c r="A2188" s="195">
        <v>45586</v>
      </c>
      <c r="B2188" t="s">
        <v>7593</v>
      </c>
      <c r="C2188">
        <v>1</v>
      </c>
      <c r="D2188">
        <v>0</v>
      </c>
      <c r="E2188">
        <v>0</v>
      </c>
      <c r="F2188" t="s">
        <v>7594</v>
      </c>
      <c r="H2188" t="s">
        <v>398</v>
      </c>
      <c r="I2188" t="s">
        <v>6916</v>
      </c>
      <c r="K2188" t="s">
        <v>398</v>
      </c>
      <c r="L2188" t="s">
        <v>128</v>
      </c>
      <c r="M2188">
        <v>706</v>
      </c>
    </row>
    <row r="2189" spans="1:13" hidden="1" x14ac:dyDescent="0.45">
      <c r="A2189" s="195">
        <v>45586</v>
      </c>
      <c r="B2189" t="s">
        <v>7595</v>
      </c>
      <c r="C2189">
        <v>1</v>
      </c>
      <c r="D2189">
        <v>0</v>
      </c>
      <c r="E2189">
        <v>0</v>
      </c>
      <c r="F2189" t="s">
        <v>7596</v>
      </c>
      <c r="H2189" t="s">
        <v>398</v>
      </c>
      <c r="I2189" t="s">
        <v>6916</v>
      </c>
      <c r="K2189" t="s">
        <v>398</v>
      </c>
      <c r="L2189" t="s">
        <v>128</v>
      </c>
      <c r="M2189">
        <v>706</v>
      </c>
    </row>
    <row r="2190" spans="1:13" hidden="1" x14ac:dyDescent="0.45">
      <c r="A2190" s="195">
        <v>45586</v>
      </c>
      <c r="B2190" t="s">
        <v>7597</v>
      </c>
      <c r="C2190">
        <v>4</v>
      </c>
      <c r="D2190" s="87">
        <v>1000</v>
      </c>
      <c r="E2190" s="87">
        <v>1000</v>
      </c>
      <c r="F2190" t="s">
        <v>7598</v>
      </c>
      <c r="G2190" t="s">
        <v>7599</v>
      </c>
      <c r="H2190" t="s">
        <v>7550</v>
      </c>
      <c r="I2190" t="s">
        <v>7600</v>
      </c>
      <c r="J2190" t="s">
        <v>7601</v>
      </c>
      <c r="K2190" t="s">
        <v>901</v>
      </c>
      <c r="L2190" t="s">
        <v>128</v>
      </c>
      <c r="M2190">
        <v>134</v>
      </c>
    </row>
    <row r="2191" spans="1:13" hidden="1" x14ac:dyDescent="0.45">
      <c r="A2191" s="195">
        <v>45586</v>
      </c>
      <c r="B2191" t="s">
        <v>7602</v>
      </c>
      <c r="C2191">
        <v>4</v>
      </c>
      <c r="D2191" s="87">
        <v>4000</v>
      </c>
      <c r="E2191" s="87">
        <v>4000</v>
      </c>
      <c r="F2191" t="s">
        <v>7603</v>
      </c>
      <c r="G2191" t="s">
        <v>7604</v>
      </c>
      <c r="H2191" t="s">
        <v>719</v>
      </c>
      <c r="I2191" t="s">
        <v>7605</v>
      </c>
      <c r="J2191" t="s">
        <v>7606</v>
      </c>
      <c r="K2191" t="s">
        <v>901</v>
      </c>
      <c r="L2191" t="s">
        <v>128</v>
      </c>
      <c r="M2191">
        <v>134</v>
      </c>
    </row>
    <row r="2192" spans="1:13" hidden="1" x14ac:dyDescent="0.45">
      <c r="A2192" s="195">
        <v>45586</v>
      </c>
      <c r="B2192" t="s">
        <v>7607</v>
      </c>
      <c r="C2192">
        <v>4</v>
      </c>
      <c r="D2192" s="87">
        <v>3000</v>
      </c>
      <c r="E2192" s="87">
        <v>3000</v>
      </c>
      <c r="F2192" t="s">
        <v>7608</v>
      </c>
      <c r="G2192" t="s">
        <v>7609</v>
      </c>
      <c r="H2192" t="s">
        <v>719</v>
      </c>
      <c r="I2192" t="s">
        <v>7610</v>
      </c>
      <c r="J2192" t="s">
        <v>7611</v>
      </c>
      <c r="K2192" t="s">
        <v>901</v>
      </c>
      <c r="L2192" t="s">
        <v>128</v>
      </c>
      <c r="M2192">
        <v>134</v>
      </c>
    </row>
    <row r="2193" spans="1:13" hidden="1" x14ac:dyDescent="0.45">
      <c r="A2193" s="195">
        <v>45586</v>
      </c>
      <c r="B2193" t="s">
        <v>7612</v>
      </c>
      <c r="C2193">
        <v>2</v>
      </c>
      <c r="D2193" s="87">
        <v>23408.799999999999</v>
      </c>
      <c r="E2193" s="87">
        <v>23408.799999999999</v>
      </c>
      <c r="F2193" t="s">
        <v>7004</v>
      </c>
      <c r="H2193" t="s">
        <v>7613</v>
      </c>
      <c r="I2193" t="s">
        <v>7614</v>
      </c>
      <c r="J2193" t="s">
        <v>7127</v>
      </c>
      <c r="K2193" t="s">
        <v>7615</v>
      </c>
      <c r="L2193" t="s">
        <v>128</v>
      </c>
      <c r="M2193">
        <v>1535</v>
      </c>
    </row>
    <row r="2194" spans="1:13" hidden="1" x14ac:dyDescent="0.45">
      <c r="A2194" s="195">
        <v>45586</v>
      </c>
      <c r="B2194" t="s">
        <v>7616</v>
      </c>
      <c r="C2194">
        <v>4</v>
      </c>
      <c r="D2194" s="87">
        <v>16000</v>
      </c>
      <c r="E2194" s="87">
        <v>16000</v>
      </c>
      <c r="F2194" t="s">
        <v>7617</v>
      </c>
      <c r="G2194" t="s">
        <v>7618</v>
      </c>
      <c r="H2194" t="s">
        <v>7619</v>
      </c>
      <c r="I2194" t="s">
        <v>6916</v>
      </c>
      <c r="K2194" t="s">
        <v>901</v>
      </c>
      <c r="L2194" t="s">
        <v>128</v>
      </c>
      <c r="M2194">
        <v>134</v>
      </c>
    </row>
    <row r="2195" spans="1:13" hidden="1" x14ac:dyDescent="0.45">
      <c r="A2195" s="195">
        <v>45587</v>
      </c>
      <c r="B2195" t="s">
        <v>7620</v>
      </c>
      <c r="C2195">
        <v>2</v>
      </c>
      <c r="D2195" s="87">
        <v>1850.1</v>
      </c>
      <c r="E2195" s="87">
        <v>1850.1</v>
      </c>
      <c r="F2195" t="s">
        <v>7621</v>
      </c>
      <c r="H2195" t="s">
        <v>7622</v>
      </c>
      <c r="I2195" t="s">
        <v>7623</v>
      </c>
      <c r="J2195" t="s">
        <v>6916</v>
      </c>
      <c r="K2195" t="s">
        <v>920</v>
      </c>
      <c r="L2195" t="s">
        <v>128</v>
      </c>
      <c r="M2195">
        <v>1002</v>
      </c>
    </row>
    <row r="2196" spans="1:13" hidden="1" x14ac:dyDescent="0.45">
      <c r="A2196" s="195">
        <v>45587</v>
      </c>
      <c r="B2196" t="s">
        <v>7624</v>
      </c>
      <c r="C2196">
        <v>4</v>
      </c>
      <c r="D2196" s="87">
        <v>5336</v>
      </c>
      <c r="E2196" s="87">
        <v>5336</v>
      </c>
      <c r="F2196" t="s">
        <v>7625</v>
      </c>
      <c r="G2196" t="s">
        <v>7626</v>
      </c>
      <c r="H2196" t="s">
        <v>7627</v>
      </c>
      <c r="I2196" t="s">
        <v>7628</v>
      </c>
      <c r="K2196" t="s">
        <v>2388</v>
      </c>
      <c r="L2196" t="s">
        <v>128</v>
      </c>
      <c r="M2196">
        <v>1533</v>
      </c>
    </row>
    <row r="2197" spans="1:13" hidden="1" x14ac:dyDescent="0.45">
      <c r="A2197" s="195">
        <v>45587</v>
      </c>
      <c r="B2197" t="s">
        <v>7629</v>
      </c>
      <c r="C2197">
        <v>4</v>
      </c>
      <c r="D2197" s="87">
        <v>1624</v>
      </c>
      <c r="E2197" s="87">
        <v>1624</v>
      </c>
      <c r="F2197" t="s">
        <v>7630</v>
      </c>
      <c r="G2197" t="s">
        <v>7631</v>
      </c>
      <c r="H2197" t="s">
        <v>7632</v>
      </c>
      <c r="I2197" t="s">
        <v>7633</v>
      </c>
      <c r="K2197" t="s">
        <v>7314</v>
      </c>
      <c r="L2197" t="s">
        <v>128</v>
      </c>
      <c r="M2197">
        <v>1521</v>
      </c>
    </row>
    <row r="2198" spans="1:13" hidden="1" x14ac:dyDescent="0.45">
      <c r="A2198" s="195">
        <v>45587</v>
      </c>
      <c r="B2198" t="s">
        <v>7634</v>
      </c>
      <c r="C2198">
        <v>5</v>
      </c>
      <c r="D2198" s="87">
        <v>4080.78</v>
      </c>
      <c r="E2198" s="87">
        <v>4080.78</v>
      </c>
      <c r="F2198" t="s">
        <v>7635</v>
      </c>
      <c r="G2198" t="s">
        <v>7636</v>
      </c>
      <c r="H2198" t="s">
        <v>7637</v>
      </c>
      <c r="I2198" t="s">
        <v>6916</v>
      </c>
      <c r="K2198" t="s">
        <v>6895</v>
      </c>
      <c r="L2198" t="s">
        <v>128</v>
      </c>
      <c r="M2198">
        <v>1514</v>
      </c>
    </row>
    <row r="2199" spans="1:13" hidden="1" x14ac:dyDescent="0.45">
      <c r="A2199" s="195">
        <v>45587</v>
      </c>
      <c r="B2199" t="s">
        <v>7638</v>
      </c>
      <c r="C2199">
        <v>5</v>
      </c>
      <c r="D2199" s="87">
        <v>13600</v>
      </c>
      <c r="E2199" s="87">
        <v>13600</v>
      </c>
      <c r="F2199" t="s">
        <v>7639</v>
      </c>
      <c r="G2199" t="s">
        <v>7640</v>
      </c>
      <c r="H2199" t="s">
        <v>7641</v>
      </c>
      <c r="I2199" t="s">
        <v>7642</v>
      </c>
      <c r="J2199" t="s">
        <v>7643</v>
      </c>
      <c r="K2199" t="s">
        <v>901</v>
      </c>
      <c r="L2199" t="s">
        <v>128</v>
      </c>
      <c r="M2199">
        <v>134</v>
      </c>
    </row>
    <row r="2200" spans="1:13" hidden="1" x14ac:dyDescent="0.45">
      <c r="A2200" s="195">
        <v>45587</v>
      </c>
      <c r="B2200" t="s">
        <v>7644</v>
      </c>
      <c r="C2200">
        <v>5</v>
      </c>
      <c r="D2200" s="87">
        <v>21344</v>
      </c>
      <c r="E2200" s="87">
        <v>21344</v>
      </c>
      <c r="F2200" t="s">
        <v>7645</v>
      </c>
      <c r="G2200" t="s">
        <v>7646</v>
      </c>
      <c r="H2200" t="s">
        <v>7647</v>
      </c>
      <c r="I2200" t="s">
        <v>7648</v>
      </c>
      <c r="J2200" t="s">
        <v>7649</v>
      </c>
      <c r="K2200" t="s">
        <v>901</v>
      </c>
      <c r="L2200" t="s">
        <v>128</v>
      </c>
      <c r="M2200">
        <v>134</v>
      </c>
    </row>
    <row r="2201" spans="1:13" hidden="1" x14ac:dyDescent="0.45">
      <c r="A2201" s="195">
        <v>45587</v>
      </c>
      <c r="B2201" t="s">
        <v>7650</v>
      </c>
      <c r="C2201">
        <v>4</v>
      </c>
      <c r="D2201" s="87">
        <v>24461.94</v>
      </c>
      <c r="E2201" s="87">
        <v>24461.94</v>
      </c>
      <c r="F2201" t="s">
        <v>7651</v>
      </c>
      <c r="H2201" t="s">
        <v>7652</v>
      </c>
      <c r="I2201" t="s">
        <v>1915</v>
      </c>
      <c r="L2201" t="s">
        <v>128</v>
      </c>
    </row>
    <row r="2202" spans="1:13" hidden="1" x14ac:dyDescent="0.45">
      <c r="A2202" s="195">
        <v>45587</v>
      </c>
      <c r="B2202" t="s">
        <v>7653</v>
      </c>
      <c r="C2202">
        <v>4</v>
      </c>
      <c r="D2202" s="87">
        <v>10388.200000000001</v>
      </c>
      <c r="E2202" s="87">
        <v>10388.200000000001</v>
      </c>
      <c r="F2202" t="s">
        <v>7654</v>
      </c>
      <c r="H2202" t="s">
        <v>7655</v>
      </c>
      <c r="I2202" t="s">
        <v>2205</v>
      </c>
      <c r="J2202" t="s">
        <v>2636</v>
      </c>
      <c r="L2202" t="s">
        <v>128</v>
      </c>
    </row>
    <row r="2203" spans="1:13" hidden="1" x14ac:dyDescent="0.45">
      <c r="A2203" s="195">
        <v>45588</v>
      </c>
      <c r="B2203" t="s">
        <v>7656</v>
      </c>
      <c r="C2203">
        <v>4</v>
      </c>
      <c r="D2203" s="87">
        <v>2000</v>
      </c>
      <c r="E2203" s="87">
        <v>2000</v>
      </c>
      <c r="F2203" t="s">
        <v>7657</v>
      </c>
      <c r="G2203" t="s">
        <v>7658</v>
      </c>
      <c r="H2203" t="s">
        <v>7659</v>
      </c>
      <c r="I2203" t="s">
        <v>7660</v>
      </c>
      <c r="J2203" t="s">
        <v>7661</v>
      </c>
      <c r="K2203" t="s">
        <v>901</v>
      </c>
      <c r="L2203" t="s">
        <v>128</v>
      </c>
      <c r="M2203">
        <v>134</v>
      </c>
    </row>
    <row r="2204" spans="1:13" hidden="1" x14ac:dyDescent="0.45">
      <c r="A2204" s="195">
        <v>45588</v>
      </c>
      <c r="B2204" t="s">
        <v>7662</v>
      </c>
      <c r="C2204">
        <v>4</v>
      </c>
      <c r="D2204" s="87">
        <v>1493.96</v>
      </c>
      <c r="E2204" s="87">
        <v>1493.96</v>
      </c>
      <c r="F2204" t="s">
        <v>7663</v>
      </c>
      <c r="G2204" t="s">
        <v>7664</v>
      </c>
      <c r="H2204" t="s">
        <v>7665</v>
      </c>
      <c r="I2204" t="s">
        <v>6916</v>
      </c>
      <c r="K2204" t="s">
        <v>7666</v>
      </c>
      <c r="L2204" t="s">
        <v>128</v>
      </c>
      <c r="M2204">
        <v>1541</v>
      </c>
    </row>
    <row r="2205" spans="1:13" hidden="1" x14ac:dyDescent="0.45">
      <c r="A2205" s="195">
        <v>45588</v>
      </c>
      <c r="B2205" t="s">
        <v>7667</v>
      </c>
      <c r="C2205">
        <v>4</v>
      </c>
      <c r="D2205" s="87">
        <v>5800</v>
      </c>
      <c r="E2205" s="87">
        <v>5800</v>
      </c>
      <c r="F2205" t="s">
        <v>7668</v>
      </c>
      <c r="G2205" t="s">
        <v>7669</v>
      </c>
      <c r="H2205" t="s">
        <v>7670</v>
      </c>
      <c r="I2205" t="s">
        <v>6916</v>
      </c>
      <c r="K2205" t="s">
        <v>7671</v>
      </c>
      <c r="L2205" t="s">
        <v>128</v>
      </c>
      <c r="M2205">
        <v>1542</v>
      </c>
    </row>
    <row r="2206" spans="1:13" hidden="1" x14ac:dyDescent="0.45">
      <c r="A2206" s="195">
        <v>45588</v>
      </c>
      <c r="B2206" t="s">
        <v>7672</v>
      </c>
      <c r="C2206">
        <v>4</v>
      </c>
      <c r="D2206" s="87">
        <v>9025.48</v>
      </c>
      <c r="E2206" s="87">
        <v>9025.48</v>
      </c>
      <c r="F2206" t="s">
        <v>7673</v>
      </c>
      <c r="G2206" t="s">
        <v>7674</v>
      </c>
      <c r="H2206" t="s">
        <v>7675</v>
      </c>
      <c r="I2206" t="s">
        <v>7173</v>
      </c>
      <c r="K2206" t="s">
        <v>7666</v>
      </c>
      <c r="L2206" t="s">
        <v>128</v>
      </c>
      <c r="M2206">
        <v>1541</v>
      </c>
    </row>
    <row r="2207" spans="1:13" hidden="1" x14ac:dyDescent="0.45">
      <c r="A2207" s="195">
        <v>45588</v>
      </c>
      <c r="B2207" t="s">
        <v>7676</v>
      </c>
      <c r="C2207">
        <v>2</v>
      </c>
      <c r="D2207" s="87">
        <v>5359.2</v>
      </c>
      <c r="E2207" s="87">
        <v>5359.2</v>
      </c>
      <c r="F2207" t="s">
        <v>7677</v>
      </c>
      <c r="H2207" t="s">
        <v>7678</v>
      </c>
      <c r="I2207" t="s">
        <v>7173</v>
      </c>
      <c r="K2207" t="s">
        <v>2283</v>
      </c>
      <c r="L2207" t="s">
        <v>128</v>
      </c>
      <c r="M2207">
        <v>818</v>
      </c>
    </row>
    <row r="2208" spans="1:13" hidden="1" x14ac:dyDescent="0.45">
      <c r="A2208" s="195">
        <v>45588</v>
      </c>
      <c r="B2208" t="s">
        <v>7679</v>
      </c>
      <c r="C2208">
        <v>4</v>
      </c>
      <c r="D2208" s="87">
        <v>3690.12</v>
      </c>
      <c r="E2208" s="87">
        <v>3690.12</v>
      </c>
      <c r="F2208" t="s">
        <v>7680</v>
      </c>
      <c r="G2208" t="s">
        <v>7681</v>
      </c>
      <c r="H2208" t="s">
        <v>7682</v>
      </c>
      <c r="I2208" t="s">
        <v>7173</v>
      </c>
      <c r="K2208" t="s">
        <v>7666</v>
      </c>
      <c r="L2208" t="s">
        <v>128</v>
      </c>
      <c r="M2208">
        <v>1541</v>
      </c>
    </row>
    <row r="2209" spans="1:13" hidden="1" x14ac:dyDescent="0.45">
      <c r="A2209" s="195">
        <v>45588</v>
      </c>
      <c r="B2209" t="s">
        <v>7683</v>
      </c>
      <c r="C2209">
        <v>6</v>
      </c>
      <c r="D2209" s="87">
        <v>181389.78</v>
      </c>
      <c r="E2209" s="87">
        <v>181389.78</v>
      </c>
      <c r="F2209" t="s">
        <v>7684</v>
      </c>
      <c r="G2209" t="s">
        <v>7461</v>
      </c>
      <c r="H2209" t="s">
        <v>7685</v>
      </c>
      <c r="I2209" t="s">
        <v>1849</v>
      </c>
      <c r="K2209" t="s">
        <v>7463</v>
      </c>
      <c r="L2209" t="s">
        <v>128</v>
      </c>
      <c r="M2209">
        <v>1548</v>
      </c>
    </row>
    <row r="2210" spans="1:13" hidden="1" x14ac:dyDescent="0.45">
      <c r="A2210" s="195">
        <v>45589</v>
      </c>
      <c r="B2210" t="s">
        <v>7686</v>
      </c>
      <c r="C2210">
        <v>2</v>
      </c>
      <c r="D2210" s="87">
        <v>8700</v>
      </c>
      <c r="E2210" s="87">
        <v>8700</v>
      </c>
      <c r="F2210" t="s">
        <v>7124</v>
      </c>
      <c r="H2210" t="s">
        <v>7687</v>
      </c>
      <c r="I2210" t="s">
        <v>7688</v>
      </c>
      <c r="J2210" t="s">
        <v>7127</v>
      </c>
      <c r="K2210" t="s">
        <v>7689</v>
      </c>
      <c r="L2210" t="s">
        <v>128</v>
      </c>
      <c r="M2210">
        <v>1536</v>
      </c>
    </row>
    <row r="2211" spans="1:13" hidden="1" x14ac:dyDescent="0.45">
      <c r="A2211" s="195">
        <v>45589</v>
      </c>
      <c r="B2211" t="s">
        <v>7690</v>
      </c>
      <c r="C2211">
        <v>2</v>
      </c>
      <c r="D2211" s="87">
        <v>2111.1999999999998</v>
      </c>
      <c r="E2211" s="87">
        <v>2111.1999999999998</v>
      </c>
      <c r="F2211" t="s">
        <v>7691</v>
      </c>
      <c r="H2211" t="s">
        <v>7692</v>
      </c>
      <c r="I2211" t="s">
        <v>7693</v>
      </c>
      <c r="J2211" t="s">
        <v>7694</v>
      </c>
      <c r="K2211" t="s">
        <v>7689</v>
      </c>
      <c r="L2211" t="s">
        <v>128</v>
      </c>
      <c r="M2211">
        <v>1536</v>
      </c>
    </row>
    <row r="2212" spans="1:13" hidden="1" x14ac:dyDescent="0.45">
      <c r="A2212" s="195">
        <v>45589</v>
      </c>
      <c r="B2212" t="s">
        <v>7695</v>
      </c>
      <c r="C2212">
        <v>4</v>
      </c>
      <c r="D2212" s="87">
        <v>6514</v>
      </c>
      <c r="E2212" s="87">
        <v>6514</v>
      </c>
      <c r="F2212" t="s">
        <v>7696</v>
      </c>
      <c r="G2212" t="s">
        <v>7697</v>
      </c>
      <c r="H2212" t="s">
        <v>6980</v>
      </c>
      <c r="I2212" t="s">
        <v>6916</v>
      </c>
      <c r="K2212" t="s">
        <v>424</v>
      </c>
      <c r="L2212" t="s">
        <v>128</v>
      </c>
      <c r="M2212">
        <v>112</v>
      </c>
    </row>
    <row r="2213" spans="1:13" hidden="1" x14ac:dyDescent="0.45">
      <c r="A2213" s="195">
        <v>45589</v>
      </c>
      <c r="B2213" t="s">
        <v>7698</v>
      </c>
      <c r="C2213">
        <v>2</v>
      </c>
      <c r="D2213" s="87">
        <v>1658.8</v>
      </c>
      <c r="E2213" s="87">
        <v>1658.8</v>
      </c>
      <c r="F2213" t="s">
        <v>7699</v>
      </c>
      <c r="H2213" t="s">
        <v>7700</v>
      </c>
      <c r="I2213" t="s">
        <v>7173</v>
      </c>
      <c r="K2213" t="s">
        <v>7689</v>
      </c>
      <c r="L2213" t="s">
        <v>128</v>
      </c>
      <c r="M2213">
        <v>1536</v>
      </c>
    </row>
    <row r="2214" spans="1:13" hidden="1" x14ac:dyDescent="0.45">
      <c r="A2214" s="195">
        <v>45589</v>
      </c>
      <c r="B2214" t="s">
        <v>7701</v>
      </c>
      <c r="C2214">
        <v>4</v>
      </c>
      <c r="D2214" s="87">
        <v>106225.52</v>
      </c>
      <c r="E2214" s="87">
        <v>106225.52</v>
      </c>
      <c r="F2214" t="s">
        <v>7702</v>
      </c>
      <c r="H2214" t="s">
        <v>7703</v>
      </c>
      <c r="I2214" t="s">
        <v>1817</v>
      </c>
      <c r="L2214" t="s">
        <v>128</v>
      </c>
    </row>
    <row r="2215" spans="1:13" hidden="1" x14ac:dyDescent="0.45">
      <c r="A2215" s="195">
        <v>45590</v>
      </c>
      <c r="B2215" t="s">
        <v>7704</v>
      </c>
      <c r="C2215">
        <v>2</v>
      </c>
      <c r="D2215" s="87">
        <v>1240.02</v>
      </c>
      <c r="E2215" s="87">
        <v>1240.02</v>
      </c>
      <c r="F2215" t="s">
        <v>7705</v>
      </c>
      <c r="H2215" t="s">
        <v>7706</v>
      </c>
      <c r="I2215" t="s">
        <v>6916</v>
      </c>
      <c r="K2215" t="s">
        <v>7309</v>
      </c>
      <c r="L2215" t="s">
        <v>128</v>
      </c>
      <c r="M2215">
        <v>1525</v>
      </c>
    </row>
    <row r="2216" spans="1:13" hidden="1" x14ac:dyDescent="0.45">
      <c r="A2216" s="195">
        <v>45590</v>
      </c>
      <c r="B2216" t="s">
        <v>7707</v>
      </c>
      <c r="C2216">
        <v>4</v>
      </c>
      <c r="D2216" s="87">
        <v>9280</v>
      </c>
      <c r="E2216" s="87">
        <v>9280</v>
      </c>
      <c r="F2216" t="s">
        <v>7708</v>
      </c>
      <c r="G2216" t="s">
        <v>7709</v>
      </c>
      <c r="H2216" t="s">
        <v>7710</v>
      </c>
      <c r="I2216" t="s">
        <v>6916</v>
      </c>
      <c r="K2216" t="s">
        <v>405</v>
      </c>
      <c r="L2216" t="s">
        <v>128</v>
      </c>
      <c r="M2216">
        <v>790</v>
      </c>
    </row>
    <row r="2217" spans="1:13" hidden="1" x14ac:dyDescent="0.45">
      <c r="A2217" s="195">
        <v>45590</v>
      </c>
      <c r="B2217" t="s">
        <v>7711</v>
      </c>
      <c r="C2217">
        <v>2</v>
      </c>
      <c r="D2217" s="87">
        <v>7783</v>
      </c>
      <c r="E2217" s="87">
        <v>7783</v>
      </c>
      <c r="F2217" t="s">
        <v>7712</v>
      </c>
      <c r="H2217" t="s">
        <v>7713</v>
      </c>
      <c r="I2217" t="s">
        <v>6916</v>
      </c>
      <c r="K2217" t="s">
        <v>1357</v>
      </c>
      <c r="L2217" t="s">
        <v>128</v>
      </c>
      <c r="M2217">
        <v>264</v>
      </c>
    </row>
    <row r="2218" spans="1:13" hidden="1" x14ac:dyDescent="0.45">
      <c r="A2218" s="195">
        <v>45590</v>
      </c>
      <c r="B2218" t="s">
        <v>7714</v>
      </c>
      <c r="C2218">
        <v>2</v>
      </c>
      <c r="D2218" s="87">
        <v>5000</v>
      </c>
      <c r="E2218" s="87">
        <v>5000</v>
      </c>
      <c r="F2218" t="s">
        <v>7715</v>
      </c>
      <c r="H2218" t="s">
        <v>517</v>
      </c>
      <c r="I2218" t="s">
        <v>7173</v>
      </c>
      <c r="K2218" t="s">
        <v>6935</v>
      </c>
      <c r="L2218" t="s">
        <v>128</v>
      </c>
      <c r="M2218">
        <v>1510</v>
      </c>
    </row>
    <row r="2219" spans="1:13" hidden="1" x14ac:dyDescent="0.45">
      <c r="A2219" s="195">
        <v>45593</v>
      </c>
      <c r="B2219" t="s">
        <v>7716</v>
      </c>
      <c r="C2219">
        <v>4</v>
      </c>
      <c r="D2219" s="87">
        <v>12000</v>
      </c>
      <c r="E2219" s="87">
        <v>12000</v>
      </c>
      <c r="F2219" t="s">
        <v>7717</v>
      </c>
      <c r="G2219" t="s">
        <v>7718</v>
      </c>
      <c r="H2219" t="s">
        <v>7719</v>
      </c>
      <c r="I2219" t="s">
        <v>6916</v>
      </c>
      <c r="J2219" t="s">
        <v>6935</v>
      </c>
      <c r="K2219" t="s">
        <v>7720</v>
      </c>
      <c r="L2219" t="s">
        <v>128</v>
      </c>
      <c r="M2219">
        <v>1509</v>
      </c>
    </row>
    <row r="2220" spans="1:13" hidden="1" x14ac:dyDescent="0.45">
      <c r="A2220" s="195">
        <v>45593</v>
      </c>
      <c r="B2220" t="s">
        <v>7721</v>
      </c>
      <c r="C2220">
        <v>4</v>
      </c>
      <c r="D2220" s="87">
        <v>5000</v>
      </c>
      <c r="E2220" s="87">
        <v>5000</v>
      </c>
      <c r="F2220" t="s">
        <v>7722</v>
      </c>
      <c r="G2220" t="s">
        <v>7723</v>
      </c>
      <c r="H2220" t="s">
        <v>7724</v>
      </c>
      <c r="I2220" t="s">
        <v>7725</v>
      </c>
      <c r="J2220" t="s">
        <v>7726</v>
      </c>
      <c r="K2220" t="s">
        <v>901</v>
      </c>
      <c r="L2220" t="s">
        <v>128</v>
      </c>
      <c r="M2220">
        <v>134</v>
      </c>
    </row>
    <row r="2221" spans="1:13" hidden="1" x14ac:dyDescent="0.45">
      <c r="A2221" s="195">
        <v>45593</v>
      </c>
      <c r="B2221" t="s">
        <v>7727</v>
      </c>
      <c r="C2221">
        <v>4</v>
      </c>
      <c r="D2221" s="87">
        <v>3000</v>
      </c>
      <c r="E2221" s="87">
        <v>3000</v>
      </c>
      <c r="F2221" t="s">
        <v>7728</v>
      </c>
      <c r="G2221" t="s">
        <v>7729</v>
      </c>
      <c r="H2221" t="s">
        <v>7730</v>
      </c>
      <c r="I2221" t="s">
        <v>7731</v>
      </c>
      <c r="J2221" t="s">
        <v>7732</v>
      </c>
      <c r="K2221" t="s">
        <v>901</v>
      </c>
      <c r="L2221" t="s">
        <v>128</v>
      </c>
      <c r="M2221">
        <v>134</v>
      </c>
    </row>
    <row r="2222" spans="1:13" hidden="1" x14ac:dyDescent="0.45">
      <c r="A2222" s="195">
        <v>45593</v>
      </c>
      <c r="B2222" t="s">
        <v>7733</v>
      </c>
      <c r="C2222">
        <v>4</v>
      </c>
      <c r="D2222" s="87">
        <v>1800.2</v>
      </c>
      <c r="E2222" s="87">
        <v>1800.2</v>
      </c>
      <c r="F2222" t="s">
        <v>7734</v>
      </c>
      <c r="G2222" t="s">
        <v>7735</v>
      </c>
      <c r="H2222" t="s">
        <v>7736</v>
      </c>
      <c r="I2222" t="s">
        <v>6916</v>
      </c>
      <c r="K2222" t="s">
        <v>7564</v>
      </c>
      <c r="L2222" t="s">
        <v>128</v>
      </c>
      <c r="M2222">
        <v>1539</v>
      </c>
    </row>
    <row r="2223" spans="1:13" hidden="1" x14ac:dyDescent="0.45">
      <c r="A2223" s="195">
        <v>45593</v>
      </c>
      <c r="B2223" t="s">
        <v>7737</v>
      </c>
      <c r="C2223">
        <v>5</v>
      </c>
      <c r="D2223" s="87">
        <v>2468768.44</v>
      </c>
      <c r="E2223" s="87">
        <v>2468768.44</v>
      </c>
      <c r="F2223" t="s">
        <v>7738</v>
      </c>
      <c r="H2223" t="s">
        <v>7739</v>
      </c>
      <c r="I2223" t="s">
        <v>815</v>
      </c>
      <c r="L2223" t="s">
        <v>128</v>
      </c>
    </row>
    <row r="2224" spans="1:13" hidden="1" x14ac:dyDescent="0.45">
      <c r="A2224" s="195">
        <v>45594</v>
      </c>
      <c r="B2224" t="s">
        <v>7740</v>
      </c>
      <c r="C2224">
        <v>2</v>
      </c>
      <c r="D2224" s="87">
        <v>1221968.75</v>
      </c>
      <c r="E2224" s="87">
        <v>1221968.75</v>
      </c>
      <c r="F2224" t="s">
        <v>7064</v>
      </c>
      <c r="H2224" t="s">
        <v>7741</v>
      </c>
      <c r="I2224" t="s">
        <v>815</v>
      </c>
      <c r="K2224" t="s">
        <v>273</v>
      </c>
      <c r="L2224" t="s">
        <v>128</v>
      </c>
      <c r="M2224">
        <v>90</v>
      </c>
    </row>
    <row r="2225" spans="1:13" hidden="1" x14ac:dyDescent="0.45">
      <c r="A2225" s="195">
        <v>45594</v>
      </c>
      <c r="B2225" t="s">
        <v>7742</v>
      </c>
      <c r="C2225">
        <v>2</v>
      </c>
      <c r="D2225" s="87">
        <v>53112.79</v>
      </c>
      <c r="E2225" s="87">
        <v>53112.79</v>
      </c>
      <c r="F2225" t="s">
        <v>7069</v>
      </c>
      <c r="H2225" t="s">
        <v>7743</v>
      </c>
      <c r="I2225" t="s">
        <v>1817</v>
      </c>
      <c r="K2225" t="s">
        <v>273</v>
      </c>
      <c r="L2225" t="s">
        <v>128</v>
      </c>
      <c r="M2225">
        <v>90</v>
      </c>
    </row>
    <row r="2226" spans="1:13" hidden="1" x14ac:dyDescent="0.45">
      <c r="A2226" s="195">
        <v>45594</v>
      </c>
      <c r="B2226" t="s">
        <v>7744</v>
      </c>
      <c r="C2226">
        <v>2</v>
      </c>
      <c r="D2226" s="87">
        <v>1944.52</v>
      </c>
      <c r="E2226" s="87">
        <v>1944.52</v>
      </c>
      <c r="F2226" t="s">
        <v>7102</v>
      </c>
      <c r="H2226" t="s">
        <v>7745</v>
      </c>
      <c r="I2226" t="s">
        <v>2632</v>
      </c>
      <c r="K2226" t="s">
        <v>273</v>
      </c>
      <c r="L2226" t="s">
        <v>128</v>
      </c>
      <c r="M2226">
        <v>90</v>
      </c>
    </row>
    <row r="2227" spans="1:13" hidden="1" x14ac:dyDescent="0.45">
      <c r="A2227" s="195">
        <v>45594</v>
      </c>
      <c r="B2227" t="s">
        <v>7746</v>
      </c>
      <c r="C2227">
        <v>2</v>
      </c>
      <c r="D2227" s="87">
        <v>12234.33</v>
      </c>
      <c r="E2227" s="87">
        <v>12234.33</v>
      </c>
      <c r="F2227" t="s">
        <v>6945</v>
      </c>
      <c r="H2227" t="s">
        <v>7747</v>
      </c>
      <c r="I2227" t="s">
        <v>1915</v>
      </c>
      <c r="K2227" t="s">
        <v>273</v>
      </c>
      <c r="L2227" t="s">
        <v>128</v>
      </c>
      <c r="M2227">
        <v>90</v>
      </c>
    </row>
    <row r="2228" spans="1:13" hidden="1" x14ac:dyDescent="0.45">
      <c r="A2228" s="195">
        <v>45594</v>
      </c>
      <c r="B2228" t="s">
        <v>7748</v>
      </c>
      <c r="C2228">
        <v>41</v>
      </c>
      <c r="D2228" s="87">
        <v>802264.9</v>
      </c>
      <c r="E2228" s="87">
        <v>802264.9</v>
      </c>
      <c r="F2228" t="s">
        <v>7749</v>
      </c>
      <c r="G2228" t="s">
        <v>7750</v>
      </c>
      <c r="H2228" t="s">
        <v>7751</v>
      </c>
      <c r="I2228" t="s">
        <v>6916</v>
      </c>
      <c r="K2228" t="s">
        <v>920</v>
      </c>
      <c r="L2228" t="s">
        <v>128</v>
      </c>
      <c r="M2228">
        <v>1002</v>
      </c>
    </row>
    <row r="2229" spans="1:13" hidden="1" x14ac:dyDescent="0.45">
      <c r="A2229" s="195">
        <v>45594</v>
      </c>
      <c r="B2229" t="s">
        <v>7752</v>
      </c>
      <c r="C2229">
        <v>4</v>
      </c>
      <c r="D2229" s="87">
        <v>3889.04</v>
      </c>
      <c r="E2229" s="87">
        <v>3889.04</v>
      </c>
      <c r="F2229" t="s">
        <v>7753</v>
      </c>
      <c r="H2229" t="s">
        <v>7754</v>
      </c>
      <c r="I2229" t="s">
        <v>2632</v>
      </c>
      <c r="L2229" t="s">
        <v>128</v>
      </c>
    </row>
    <row r="2230" spans="1:13" hidden="1" x14ac:dyDescent="0.45">
      <c r="A2230" s="195">
        <v>45594</v>
      </c>
      <c r="B2230" t="s">
        <v>7755</v>
      </c>
      <c r="C2230">
        <v>4</v>
      </c>
      <c r="D2230" s="87">
        <v>3883.54</v>
      </c>
      <c r="E2230" s="87">
        <v>3883.54</v>
      </c>
      <c r="F2230" t="s">
        <v>7756</v>
      </c>
      <c r="H2230" t="s">
        <v>7757</v>
      </c>
      <c r="I2230" t="s">
        <v>203</v>
      </c>
      <c r="J2230" t="s">
        <v>752</v>
      </c>
      <c r="L2230" t="s">
        <v>128</v>
      </c>
    </row>
    <row r="2231" spans="1:13" hidden="1" x14ac:dyDescent="0.45">
      <c r="A2231" s="195">
        <v>45594</v>
      </c>
      <c r="B2231" t="s">
        <v>7758</v>
      </c>
      <c r="C2231">
        <v>4</v>
      </c>
      <c r="D2231" s="87">
        <v>137602.78</v>
      </c>
      <c r="E2231" s="87">
        <v>137602.78</v>
      </c>
      <c r="F2231" t="s">
        <v>7759</v>
      </c>
      <c r="H2231" t="s">
        <v>7760</v>
      </c>
      <c r="I2231" t="s">
        <v>1813</v>
      </c>
      <c r="L2231" t="s">
        <v>128</v>
      </c>
    </row>
    <row r="2232" spans="1:13" hidden="1" x14ac:dyDescent="0.45">
      <c r="A2232" s="195">
        <v>45595</v>
      </c>
      <c r="B2232" t="s">
        <v>7761</v>
      </c>
      <c r="C2232">
        <v>4</v>
      </c>
      <c r="D2232">
        <v>798</v>
      </c>
      <c r="E2232">
        <v>798</v>
      </c>
      <c r="F2232" t="s">
        <v>7762</v>
      </c>
      <c r="G2232" t="s">
        <v>7763</v>
      </c>
      <c r="H2232" t="s">
        <v>7764</v>
      </c>
      <c r="I2232" t="s">
        <v>7765</v>
      </c>
      <c r="J2232" t="s">
        <v>6916</v>
      </c>
      <c r="L2232" t="s">
        <v>128</v>
      </c>
    </row>
    <row r="2233" spans="1:13" hidden="1" x14ac:dyDescent="0.45">
      <c r="A2233" s="195">
        <v>45595</v>
      </c>
      <c r="B2233" t="s">
        <v>7766</v>
      </c>
      <c r="C2233">
        <v>4</v>
      </c>
      <c r="D2233" s="87">
        <v>161394.69</v>
      </c>
      <c r="E2233" s="87">
        <v>161394.69</v>
      </c>
      <c r="F2233" t="s">
        <v>7767</v>
      </c>
      <c r="H2233" t="s">
        <v>7768</v>
      </c>
      <c r="L2233" t="s">
        <v>173</v>
      </c>
    </row>
    <row r="2234" spans="1:13" hidden="1" x14ac:dyDescent="0.45">
      <c r="A2234" s="195">
        <v>45595</v>
      </c>
      <c r="B2234" t="s">
        <v>7769</v>
      </c>
      <c r="C2234">
        <v>4</v>
      </c>
      <c r="D2234" s="87">
        <v>6000</v>
      </c>
      <c r="E2234" s="87">
        <v>6000</v>
      </c>
      <c r="F2234" t="s">
        <v>7770</v>
      </c>
      <c r="G2234" t="s">
        <v>7771</v>
      </c>
      <c r="H2234" t="s">
        <v>719</v>
      </c>
      <c r="I2234" t="s">
        <v>7772</v>
      </c>
      <c r="J2234" t="s">
        <v>7773</v>
      </c>
      <c r="K2234" t="s">
        <v>901</v>
      </c>
      <c r="L2234" t="s">
        <v>128</v>
      </c>
      <c r="M2234">
        <v>134</v>
      </c>
    </row>
    <row r="2235" spans="1:13" hidden="1" x14ac:dyDescent="0.45">
      <c r="A2235" s="195">
        <v>45595</v>
      </c>
      <c r="B2235" t="s">
        <v>7774</v>
      </c>
      <c r="C2235">
        <v>4</v>
      </c>
      <c r="D2235" s="87">
        <v>4108.0200000000004</v>
      </c>
      <c r="E2235" s="87">
        <v>4108.0200000000004</v>
      </c>
      <c r="F2235" t="s">
        <v>7775</v>
      </c>
      <c r="G2235" t="s">
        <v>7776</v>
      </c>
      <c r="H2235" t="s">
        <v>7777</v>
      </c>
      <c r="I2235" t="s">
        <v>7778</v>
      </c>
      <c r="J2235" t="s">
        <v>6916</v>
      </c>
      <c r="K2235" t="s">
        <v>920</v>
      </c>
      <c r="L2235" t="s">
        <v>128</v>
      </c>
      <c r="M2235">
        <v>1002</v>
      </c>
    </row>
    <row r="2236" spans="1:13" hidden="1" x14ac:dyDescent="0.45">
      <c r="A2236" s="195">
        <v>45595</v>
      </c>
      <c r="B2236" t="s">
        <v>7779</v>
      </c>
      <c r="C2236">
        <v>4</v>
      </c>
      <c r="D2236" s="87">
        <v>8000</v>
      </c>
      <c r="E2236" s="87">
        <v>8000</v>
      </c>
      <c r="F2236" t="s">
        <v>7780</v>
      </c>
      <c r="G2236" t="s">
        <v>7781</v>
      </c>
      <c r="H2236" t="s">
        <v>7782</v>
      </c>
      <c r="I2236" t="s">
        <v>7783</v>
      </c>
      <c r="J2236" t="s">
        <v>7784</v>
      </c>
      <c r="K2236" t="s">
        <v>901</v>
      </c>
      <c r="L2236" t="s">
        <v>128</v>
      </c>
      <c r="M2236">
        <v>134</v>
      </c>
    </row>
    <row r="2237" spans="1:13" hidden="1" x14ac:dyDescent="0.45">
      <c r="A2237" s="195">
        <v>45595</v>
      </c>
      <c r="B2237" t="s">
        <v>7785</v>
      </c>
      <c r="C2237">
        <v>4</v>
      </c>
      <c r="D2237" s="87">
        <v>2000</v>
      </c>
      <c r="E2237" s="87">
        <v>2000</v>
      </c>
      <c r="F2237" t="s">
        <v>7786</v>
      </c>
      <c r="G2237" t="s">
        <v>7787</v>
      </c>
      <c r="H2237" t="s">
        <v>7788</v>
      </c>
      <c r="I2237" t="s">
        <v>7789</v>
      </c>
      <c r="J2237" t="s">
        <v>7790</v>
      </c>
      <c r="K2237" t="s">
        <v>901</v>
      </c>
      <c r="L2237" t="s">
        <v>128</v>
      </c>
      <c r="M2237">
        <v>134</v>
      </c>
    </row>
    <row r="2238" spans="1:13" hidden="1" x14ac:dyDescent="0.45">
      <c r="A2238" s="195">
        <v>45595</v>
      </c>
      <c r="B2238" t="s">
        <v>7791</v>
      </c>
      <c r="C2238">
        <v>4</v>
      </c>
      <c r="D2238" s="87">
        <v>2000</v>
      </c>
      <c r="E2238" s="87">
        <v>2000</v>
      </c>
      <c r="F2238" t="s">
        <v>7792</v>
      </c>
      <c r="G2238" t="s">
        <v>7793</v>
      </c>
      <c r="H2238" t="s">
        <v>7794</v>
      </c>
      <c r="I2238" t="s">
        <v>7600</v>
      </c>
      <c r="J2238" t="s">
        <v>7601</v>
      </c>
      <c r="K2238" t="s">
        <v>901</v>
      </c>
      <c r="L2238" t="s">
        <v>128</v>
      </c>
      <c r="M2238">
        <v>134</v>
      </c>
    </row>
    <row r="2239" spans="1:13" hidden="1" x14ac:dyDescent="0.45">
      <c r="A2239" s="195">
        <v>45595</v>
      </c>
      <c r="B2239" t="s">
        <v>7795</v>
      </c>
      <c r="C2239">
        <v>8</v>
      </c>
      <c r="D2239" s="87">
        <v>174115.82</v>
      </c>
      <c r="E2239" s="87">
        <v>174115.82</v>
      </c>
      <c r="F2239" t="s">
        <v>7796</v>
      </c>
      <c r="G2239" t="s">
        <v>7797</v>
      </c>
      <c r="H2239" t="s">
        <v>7798</v>
      </c>
      <c r="K2239" t="s">
        <v>533</v>
      </c>
      <c r="L2239" t="s">
        <v>128</v>
      </c>
      <c r="M2239">
        <v>553</v>
      </c>
    </row>
    <row r="2240" spans="1:13" hidden="1" x14ac:dyDescent="0.45">
      <c r="A2240" s="195">
        <v>45595</v>
      </c>
      <c r="B2240" t="s">
        <v>7799</v>
      </c>
      <c r="C2240">
        <v>4</v>
      </c>
      <c r="D2240" s="87">
        <v>240000</v>
      </c>
      <c r="E2240" s="87">
        <v>240000</v>
      </c>
      <c r="F2240" t="s">
        <v>7800</v>
      </c>
      <c r="G2240" t="s">
        <v>7801</v>
      </c>
      <c r="H2240" t="s">
        <v>7802</v>
      </c>
      <c r="I2240" t="s">
        <v>6916</v>
      </c>
      <c r="K2240" t="s">
        <v>7803</v>
      </c>
      <c r="L2240" t="s">
        <v>128</v>
      </c>
      <c r="M2240">
        <v>1537</v>
      </c>
    </row>
    <row r="2241" spans="1:13" hidden="1" x14ac:dyDescent="0.45">
      <c r="A2241" s="195">
        <v>45595</v>
      </c>
      <c r="B2241" t="s">
        <v>7804</v>
      </c>
      <c r="C2241">
        <v>2</v>
      </c>
      <c r="D2241" s="87">
        <v>100000</v>
      </c>
      <c r="E2241" s="87">
        <v>100000</v>
      </c>
      <c r="F2241" t="s">
        <v>7805</v>
      </c>
      <c r="H2241" t="s">
        <v>271</v>
      </c>
      <c r="I2241" t="s">
        <v>6916</v>
      </c>
      <c r="K2241" t="s">
        <v>558</v>
      </c>
      <c r="L2241" t="s">
        <v>128</v>
      </c>
      <c r="M2241">
        <v>4</v>
      </c>
    </row>
    <row r="2242" spans="1:13" hidden="1" x14ac:dyDescent="0.45">
      <c r="A2242" s="195">
        <v>45595</v>
      </c>
      <c r="B2242" t="s">
        <v>7806</v>
      </c>
      <c r="C2242">
        <v>2</v>
      </c>
      <c r="D2242" s="87">
        <v>20000</v>
      </c>
      <c r="E2242" s="87">
        <v>20000</v>
      </c>
      <c r="F2242" t="s">
        <v>7807</v>
      </c>
      <c r="H2242" t="s">
        <v>271</v>
      </c>
      <c r="I2242" t="s">
        <v>6916</v>
      </c>
      <c r="K2242" t="s">
        <v>558</v>
      </c>
      <c r="L2242" t="s">
        <v>128</v>
      </c>
      <c r="M2242">
        <v>4</v>
      </c>
    </row>
    <row r="2243" spans="1:13" hidden="1" x14ac:dyDescent="0.45">
      <c r="A2243" s="195">
        <v>45595</v>
      </c>
      <c r="B2243" t="s">
        <v>7808</v>
      </c>
      <c r="C2243">
        <v>2</v>
      </c>
      <c r="D2243" s="87">
        <v>5000</v>
      </c>
      <c r="E2243" s="87">
        <v>5000</v>
      </c>
      <c r="F2243" t="s">
        <v>7809</v>
      </c>
      <c r="H2243" t="s">
        <v>7810</v>
      </c>
      <c r="I2243" t="s">
        <v>7173</v>
      </c>
      <c r="K2243" t="s">
        <v>1357</v>
      </c>
      <c r="L2243" t="s">
        <v>128</v>
      </c>
      <c r="M2243">
        <v>264</v>
      </c>
    </row>
    <row r="2244" spans="1:13" hidden="1" x14ac:dyDescent="0.45">
      <c r="A2244" s="195">
        <v>45595</v>
      </c>
      <c r="B2244" t="s">
        <v>7811</v>
      </c>
      <c r="C2244">
        <v>4</v>
      </c>
      <c r="D2244" s="87">
        <v>7704.5</v>
      </c>
      <c r="E2244" s="87">
        <v>7704.5</v>
      </c>
      <c r="F2244" t="s">
        <v>7812</v>
      </c>
      <c r="H2244" t="s">
        <v>7813</v>
      </c>
      <c r="I2244" t="s">
        <v>815</v>
      </c>
      <c r="L2244" t="s">
        <v>128</v>
      </c>
    </row>
    <row r="2245" spans="1:13" hidden="1" x14ac:dyDescent="0.45">
      <c r="A2245" s="195">
        <v>45595</v>
      </c>
      <c r="B2245" t="s">
        <v>7814</v>
      </c>
      <c r="C2245">
        <v>4</v>
      </c>
      <c r="D2245" s="87">
        <v>39176.519999999997</v>
      </c>
      <c r="E2245" s="87">
        <v>39176.519999999997</v>
      </c>
      <c r="F2245" t="s">
        <v>7815</v>
      </c>
      <c r="H2245" t="s">
        <v>7816</v>
      </c>
      <c r="I2245" t="s">
        <v>1813</v>
      </c>
      <c r="L2245" t="s">
        <v>128</v>
      </c>
    </row>
    <row r="2246" spans="1:13" hidden="1" x14ac:dyDescent="0.45">
      <c r="A2246" s="195">
        <v>45595</v>
      </c>
      <c r="B2246" t="s">
        <v>7817</v>
      </c>
      <c r="C2246">
        <v>2</v>
      </c>
      <c r="D2246" s="87">
        <v>100000</v>
      </c>
      <c r="E2246" s="87">
        <v>100000</v>
      </c>
      <c r="F2246" t="s">
        <v>7818</v>
      </c>
      <c r="H2246" t="s">
        <v>6865</v>
      </c>
      <c r="I2246" t="s">
        <v>7589</v>
      </c>
      <c r="J2246" t="s">
        <v>6867</v>
      </c>
      <c r="L2246" t="s">
        <v>128</v>
      </c>
    </row>
    <row r="2247" spans="1:13" hidden="1" x14ac:dyDescent="0.45">
      <c r="A2247" s="195">
        <v>45596</v>
      </c>
      <c r="B2247" t="s">
        <v>7819</v>
      </c>
      <c r="C2247">
        <v>4</v>
      </c>
      <c r="D2247" s="87">
        <v>10000</v>
      </c>
      <c r="E2247" s="87">
        <v>10000</v>
      </c>
      <c r="F2247" t="s">
        <v>7820</v>
      </c>
      <c r="G2247" t="s">
        <v>7821</v>
      </c>
      <c r="H2247" t="s">
        <v>7822</v>
      </c>
      <c r="I2247" t="s">
        <v>6916</v>
      </c>
      <c r="L2247" t="s">
        <v>128</v>
      </c>
    </row>
    <row r="2248" spans="1:13" hidden="1" x14ac:dyDescent="0.45">
      <c r="A2248" s="195">
        <v>45596</v>
      </c>
      <c r="B2248" t="s">
        <v>7823</v>
      </c>
      <c r="C2248">
        <v>5</v>
      </c>
      <c r="D2248" s="87">
        <v>6300</v>
      </c>
      <c r="E2248" s="87">
        <v>6300</v>
      </c>
      <c r="F2248" t="s">
        <v>7824</v>
      </c>
      <c r="G2248" t="s">
        <v>7825</v>
      </c>
      <c r="H2248" t="s">
        <v>7826</v>
      </c>
      <c r="I2248" t="s">
        <v>6916</v>
      </c>
      <c r="L2248" t="s">
        <v>128</v>
      </c>
    </row>
    <row r="2249" spans="1:13" hidden="1" x14ac:dyDescent="0.45">
      <c r="A2249" s="195">
        <v>45596</v>
      </c>
      <c r="B2249" t="s">
        <v>7827</v>
      </c>
      <c r="C2249">
        <v>4</v>
      </c>
      <c r="D2249" s="87">
        <v>4640</v>
      </c>
      <c r="E2249" s="87">
        <v>4640</v>
      </c>
      <c r="F2249" t="s">
        <v>7828</v>
      </c>
      <c r="G2249" t="s">
        <v>7829</v>
      </c>
      <c r="H2249" t="s">
        <v>7830</v>
      </c>
      <c r="I2249" t="s">
        <v>6916</v>
      </c>
      <c r="L2249" t="s">
        <v>128</v>
      </c>
    </row>
    <row r="2250" spans="1:13" hidden="1" x14ac:dyDescent="0.45">
      <c r="A2250" s="195">
        <v>45596</v>
      </c>
      <c r="B2250" t="s">
        <v>7831</v>
      </c>
      <c r="C2250">
        <v>5</v>
      </c>
      <c r="D2250" s="87">
        <v>42700</v>
      </c>
      <c r="E2250" s="87">
        <v>42700</v>
      </c>
      <c r="F2250" t="s">
        <v>7832</v>
      </c>
      <c r="G2250" t="s">
        <v>7833</v>
      </c>
      <c r="H2250" t="s">
        <v>7834</v>
      </c>
      <c r="I2250" t="s">
        <v>6916</v>
      </c>
      <c r="L2250" t="s">
        <v>128</v>
      </c>
    </row>
    <row r="2251" spans="1:13" hidden="1" x14ac:dyDescent="0.45">
      <c r="A2251" s="195">
        <v>45596</v>
      </c>
      <c r="B2251" t="s">
        <v>7835</v>
      </c>
      <c r="C2251">
        <v>5</v>
      </c>
      <c r="D2251" s="87">
        <v>44800</v>
      </c>
      <c r="E2251" s="87">
        <v>44800</v>
      </c>
      <c r="F2251" t="s">
        <v>7836</v>
      </c>
      <c r="G2251" t="s">
        <v>7837</v>
      </c>
      <c r="H2251" t="s">
        <v>7838</v>
      </c>
      <c r="I2251" t="s">
        <v>6916</v>
      </c>
      <c r="L2251" t="s">
        <v>128</v>
      </c>
    </row>
    <row r="2252" spans="1:13" hidden="1" x14ac:dyDescent="0.45">
      <c r="A2252" s="195">
        <v>45596</v>
      </c>
      <c r="B2252" t="s">
        <v>7839</v>
      </c>
      <c r="C2252">
        <v>3</v>
      </c>
      <c r="D2252" s="87">
        <v>45000</v>
      </c>
      <c r="E2252" s="87">
        <v>45000</v>
      </c>
      <c r="F2252" t="s">
        <v>7840</v>
      </c>
      <c r="G2252" t="s">
        <v>7841</v>
      </c>
      <c r="H2252" t="s">
        <v>7842</v>
      </c>
      <c r="I2252" t="s">
        <v>531</v>
      </c>
      <c r="L2252" t="s">
        <v>128</v>
      </c>
    </row>
    <row r="2253" spans="1:13" hidden="1" x14ac:dyDescent="0.45">
      <c r="A2253" s="195">
        <v>45596</v>
      </c>
      <c r="B2253" t="s">
        <v>7843</v>
      </c>
      <c r="C2253">
        <v>3</v>
      </c>
      <c r="D2253" s="87">
        <v>43200</v>
      </c>
      <c r="E2253" s="87">
        <v>43200</v>
      </c>
      <c r="F2253" t="s">
        <v>7844</v>
      </c>
      <c r="G2253" t="s">
        <v>7845</v>
      </c>
      <c r="H2253" t="s">
        <v>7846</v>
      </c>
      <c r="I2253" t="s">
        <v>531</v>
      </c>
      <c r="L2253" t="s">
        <v>128</v>
      </c>
    </row>
    <row r="2254" spans="1:13" hidden="1" x14ac:dyDescent="0.45">
      <c r="A2254" s="195">
        <v>45596</v>
      </c>
      <c r="B2254" t="s">
        <v>7847</v>
      </c>
      <c r="C2254">
        <v>4</v>
      </c>
      <c r="D2254" s="87">
        <v>4000</v>
      </c>
      <c r="E2254" s="87">
        <v>4000</v>
      </c>
      <c r="F2254" t="s">
        <v>7848</v>
      </c>
      <c r="G2254" t="s">
        <v>7849</v>
      </c>
      <c r="H2254" t="s">
        <v>719</v>
      </c>
      <c r="I2254" t="s">
        <v>7850</v>
      </c>
      <c r="J2254" t="s">
        <v>7851</v>
      </c>
      <c r="K2254" t="s">
        <v>901</v>
      </c>
      <c r="L2254" t="s">
        <v>128</v>
      </c>
      <c r="M2254">
        <v>134</v>
      </c>
    </row>
    <row r="2255" spans="1:13" hidden="1" x14ac:dyDescent="0.45">
      <c r="A2255" s="195">
        <v>45596</v>
      </c>
      <c r="B2255" t="s">
        <v>7852</v>
      </c>
      <c r="C2255">
        <v>4</v>
      </c>
      <c r="D2255" s="87">
        <v>4200</v>
      </c>
      <c r="E2255" s="87">
        <v>4200</v>
      </c>
      <c r="F2255" t="s">
        <v>7853</v>
      </c>
      <c r="G2255" t="s">
        <v>7854</v>
      </c>
      <c r="H2255" t="s">
        <v>7855</v>
      </c>
      <c r="I2255" t="s">
        <v>7856</v>
      </c>
      <c r="J2255" t="s">
        <v>7857</v>
      </c>
      <c r="K2255" t="s">
        <v>901</v>
      </c>
      <c r="L2255" t="s">
        <v>128</v>
      </c>
      <c r="M2255">
        <v>134</v>
      </c>
    </row>
    <row r="2256" spans="1:13" hidden="1" x14ac:dyDescent="0.45">
      <c r="A2256" s="195">
        <v>45596</v>
      </c>
      <c r="B2256" t="s">
        <v>7858</v>
      </c>
      <c r="C2256">
        <v>4</v>
      </c>
      <c r="D2256" s="87">
        <v>7200</v>
      </c>
      <c r="E2256" s="87">
        <v>7200</v>
      </c>
      <c r="F2256" t="s">
        <v>7859</v>
      </c>
      <c r="G2256" t="s">
        <v>7860</v>
      </c>
      <c r="H2256" t="s">
        <v>7861</v>
      </c>
      <c r="I2256" t="s">
        <v>7862</v>
      </c>
      <c r="J2256" t="s">
        <v>7863</v>
      </c>
      <c r="K2256" t="s">
        <v>901</v>
      </c>
      <c r="L2256" t="s">
        <v>128</v>
      </c>
      <c r="M2256">
        <v>134</v>
      </c>
    </row>
    <row r="2257" spans="1:13" hidden="1" x14ac:dyDescent="0.45">
      <c r="A2257" s="195">
        <v>45596</v>
      </c>
      <c r="B2257" t="s">
        <v>7864</v>
      </c>
      <c r="C2257">
        <v>2</v>
      </c>
      <c r="D2257" s="87">
        <v>3618</v>
      </c>
      <c r="E2257" s="87">
        <v>3618</v>
      </c>
      <c r="F2257" t="s">
        <v>7865</v>
      </c>
      <c r="H2257" t="s">
        <v>7751</v>
      </c>
      <c r="I2257" t="s">
        <v>6916</v>
      </c>
      <c r="K2257" t="s">
        <v>6935</v>
      </c>
      <c r="L2257" t="s">
        <v>128</v>
      </c>
      <c r="M2257">
        <v>1510</v>
      </c>
    </row>
    <row r="2258" spans="1:13" hidden="1" x14ac:dyDescent="0.45">
      <c r="A2258" s="195">
        <v>45596</v>
      </c>
      <c r="B2258" t="s">
        <v>7866</v>
      </c>
      <c r="C2258">
        <v>4</v>
      </c>
      <c r="D2258" s="87">
        <v>1400</v>
      </c>
      <c r="E2258" s="87">
        <v>1400</v>
      </c>
      <c r="F2258" t="s">
        <v>7867</v>
      </c>
      <c r="G2258" t="s">
        <v>7868</v>
      </c>
      <c r="H2258" t="s">
        <v>7869</v>
      </c>
      <c r="I2258" t="s">
        <v>6916</v>
      </c>
      <c r="K2258" t="s">
        <v>1157</v>
      </c>
      <c r="L2258" t="s">
        <v>128</v>
      </c>
      <c r="M2258">
        <v>994</v>
      </c>
    </row>
    <row r="2259" spans="1:13" hidden="1" x14ac:dyDescent="0.45">
      <c r="A2259" s="195">
        <v>45596</v>
      </c>
      <c r="B2259" t="s">
        <v>7870</v>
      </c>
      <c r="C2259">
        <v>4</v>
      </c>
      <c r="D2259" s="87">
        <v>5000</v>
      </c>
      <c r="E2259" s="87">
        <v>5000</v>
      </c>
      <c r="F2259" t="s">
        <v>7871</v>
      </c>
      <c r="G2259" t="s">
        <v>7872</v>
      </c>
      <c r="H2259" t="s">
        <v>7873</v>
      </c>
      <c r="I2259" t="s">
        <v>7874</v>
      </c>
      <c r="J2259" t="s">
        <v>7875</v>
      </c>
      <c r="K2259" t="s">
        <v>901</v>
      </c>
      <c r="L2259" t="s">
        <v>128</v>
      </c>
      <c r="M2259">
        <v>134</v>
      </c>
    </row>
    <row r="2260" spans="1:13" hidden="1" x14ac:dyDescent="0.45">
      <c r="A2260" s="195">
        <v>45596</v>
      </c>
      <c r="B2260" t="s">
        <v>7876</v>
      </c>
      <c r="C2260">
        <v>2</v>
      </c>
      <c r="D2260" s="87">
        <v>3852.25</v>
      </c>
      <c r="E2260" s="87">
        <v>3852.25</v>
      </c>
      <c r="F2260" t="s">
        <v>7877</v>
      </c>
      <c r="H2260" t="s">
        <v>7878</v>
      </c>
      <c r="I2260" t="s">
        <v>815</v>
      </c>
      <c r="K2260" t="s">
        <v>273</v>
      </c>
      <c r="L2260" t="s">
        <v>128</v>
      </c>
      <c r="M2260">
        <v>90</v>
      </c>
    </row>
    <row r="2261" spans="1:13" hidden="1" x14ac:dyDescent="0.45">
      <c r="A2261" s="195">
        <v>45596</v>
      </c>
      <c r="B2261" t="s">
        <v>7879</v>
      </c>
      <c r="C2261">
        <v>2</v>
      </c>
      <c r="D2261" s="87">
        <v>257032.69</v>
      </c>
      <c r="E2261" s="87">
        <v>257032.69</v>
      </c>
      <c r="F2261" t="s">
        <v>7067</v>
      </c>
      <c r="H2261" t="s">
        <v>7880</v>
      </c>
      <c r="I2261" t="s">
        <v>993</v>
      </c>
      <c r="K2261" t="s">
        <v>273</v>
      </c>
      <c r="L2261" t="s">
        <v>128</v>
      </c>
      <c r="M2261">
        <v>90</v>
      </c>
    </row>
    <row r="2262" spans="1:13" hidden="1" x14ac:dyDescent="0.45">
      <c r="A2262" s="195">
        <v>45596</v>
      </c>
      <c r="B2262" t="s">
        <v>7881</v>
      </c>
      <c r="C2262">
        <v>2</v>
      </c>
      <c r="D2262" s="87">
        <v>220576.56</v>
      </c>
      <c r="E2262" s="87">
        <v>220576.56</v>
      </c>
      <c r="F2262" t="s">
        <v>7882</v>
      </c>
      <c r="H2262" t="s">
        <v>7883</v>
      </c>
      <c r="I2262" t="s">
        <v>1817</v>
      </c>
      <c r="K2262" t="s">
        <v>273</v>
      </c>
      <c r="L2262" t="s">
        <v>128</v>
      </c>
      <c r="M2262">
        <v>90</v>
      </c>
    </row>
    <row r="2263" spans="1:13" hidden="1" x14ac:dyDescent="0.45">
      <c r="A2263" s="195">
        <v>45596</v>
      </c>
      <c r="B2263" t="s">
        <v>7884</v>
      </c>
      <c r="C2263">
        <v>2</v>
      </c>
      <c r="D2263" s="87">
        <v>16542.5</v>
      </c>
      <c r="E2263" s="87">
        <v>16542.5</v>
      </c>
      <c r="F2263" t="s">
        <v>7071</v>
      </c>
      <c r="H2263" t="s">
        <v>7885</v>
      </c>
      <c r="I2263" t="s">
        <v>821</v>
      </c>
      <c r="J2263" t="s">
        <v>822</v>
      </c>
      <c r="K2263" t="s">
        <v>273</v>
      </c>
      <c r="L2263" t="s">
        <v>128</v>
      </c>
      <c r="M2263">
        <v>90</v>
      </c>
    </row>
    <row r="2264" spans="1:13" hidden="1" x14ac:dyDescent="0.45">
      <c r="A2264" s="195">
        <v>45596</v>
      </c>
      <c r="B2264" t="s">
        <v>7886</v>
      </c>
      <c r="C2264">
        <v>2</v>
      </c>
      <c r="D2264" s="87">
        <v>14353.81</v>
      </c>
      <c r="E2264" s="87">
        <v>14353.81</v>
      </c>
      <c r="F2264" t="s">
        <v>7112</v>
      </c>
      <c r="H2264" t="s">
        <v>7887</v>
      </c>
      <c r="I2264" t="s">
        <v>203</v>
      </c>
      <c r="J2264" t="s">
        <v>752</v>
      </c>
      <c r="K2264" t="s">
        <v>273</v>
      </c>
      <c r="L2264" t="s">
        <v>128</v>
      </c>
      <c r="M2264">
        <v>90</v>
      </c>
    </row>
    <row r="2265" spans="1:13" hidden="1" x14ac:dyDescent="0.45">
      <c r="A2265" s="195">
        <v>45596</v>
      </c>
      <c r="B2265" t="s">
        <v>7888</v>
      </c>
      <c r="C2265">
        <v>2</v>
      </c>
      <c r="D2265" s="87">
        <v>88389.72</v>
      </c>
      <c r="E2265" s="87">
        <v>88389.72</v>
      </c>
      <c r="F2265" t="s">
        <v>7114</v>
      </c>
      <c r="H2265" t="s">
        <v>7889</v>
      </c>
      <c r="I2265" t="s">
        <v>1813</v>
      </c>
      <c r="K2265" t="s">
        <v>273</v>
      </c>
      <c r="L2265" t="s">
        <v>128</v>
      </c>
      <c r="M2265">
        <v>90</v>
      </c>
    </row>
    <row r="2266" spans="1:13" hidden="1" x14ac:dyDescent="0.45">
      <c r="A2266" s="195">
        <v>45596</v>
      </c>
      <c r="B2266" t="s">
        <v>7890</v>
      </c>
      <c r="C2266">
        <v>2</v>
      </c>
      <c r="D2266" s="87">
        <v>5194.21</v>
      </c>
      <c r="E2266" s="87">
        <v>5194.21</v>
      </c>
      <c r="F2266" t="s">
        <v>7118</v>
      </c>
      <c r="H2266" t="s">
        <v>7891</v>
      </c>
      <c r="I2266" t="s">
        <v>615</v>
      </c>
      <c r="J2266" t="s">
        <v>2636</v>
      </c>
      <c r="K2266" t="s">
        <v>273</v>
      </c>
      <c r="L2266" t="s">
        <v>128</v>
      </c>
      <c r="M2266">
        <v>90</v>
      </c>
    </row>
    <row r="2267" spans="1:13" hidden="1" x14ac:dyDescent="0.45">
      <c r="A2267" s="195">
        <v>45596</v>
      </c>
      <c r="B2267" t="s">
        <v>7892</v>
      </c>
      <c r="C2267">
        <v>2</v>
      </c>
      <c r="D2267" s="87">
        <v>42700</v>
      </c>
      <c r="E2267" s="87">
        <v>42700</v>
      </c>
      <c r="F2267" t="s">
        <v>7893</v>
      </c>
      <c r="H2267" t="s">
        <v>7894</v>
      </c>
      <c r="I2267" t="s">
        <v>531</v>
      </c>
      <c r="K2267" t="s">
        <v>7895</v>
      </c>
      <c r="L2267" t="s">
        <v>128</v>
      </c>
      <c r="M2267" t="s">
        <v>7896</v>
      </c>
    </row>
    <row r="2268" spans="1:13" hidden="1" x14ac:dyDescent="0.45">
      <c r="A2268" s="195">
        <v>45596</v>
      </c>
      <c r="B2268" t="s">
        <v>7897</v>
      </c>
      <c r="C2268">
        <v>2</v>
      </c>
      <c r="D2268" s="87">
        <v>44800</v>
      </c>
      <c r="E2268" s="87">
        <v>44800</v>
      </c>
      <c r="F2268" t="s">
        <v>7898</v>
      </c>
      <c r="H2268" t="s">
        <v>7899</v>
      </c>
      <c r="I2268" t="s">
        <v>531</v>
      </c>
      <c r="K2268" t="s">
        <v>7895</v>
      </c>
      <c r="L2268" t="s">
        <v>128</v>
      </c>
      <c r="M2268" t="s">
        <v>7896</v>
      </c>
    </row>
    <row r="2269" spans="1:13" hidden="1" x14ac:dyDescent="0.45">
      <c r="A2269" s="195">
        <v>45596</v>
      </c>
      <c r="B2269" t="s">
        <v>7900</v>
      </c>
      <c r="C2269">
        <v>4</v>
      </c>
      <c r="D2269" s="87">
        <v>150000</v>
      </c>
      <c r="E2269" s="87">
        <v>150000</v>
      </c>
      <c r="F2269" t="s">
        <v>7901</v>
      </c>
      <c r="G2269" t="s">
        <v>7902</v>
      </c>
      <c r="H2269" t="s">
        <v>7903</v>
      </c>
      <c r="I2269" t="s">
        <v>7904</v>
      </c>
      <c r="J2269" t="s">
        <v>7127</v>
      </c>
      <c r="K2269" t="s">
        <v>7803</v>
      </c>
      <c r="L2269" t="s">
        <v>128</v>
      </c>
      <c r="M2269">
        <v>1537</v>
      </c>
    </row>
    <row r="2270" spans="1:13" hidden="1" x14ac:dyDescent="0.45">
      <c r="A2270" s="195">
        <v>45596</v>
      </c>
      <c r="B2270" t="s">
        <v>7905</v>
      </c>
      <c r="C2270">
        <v>4</v>
      </c>
      <c r="D2270" s="87">
        <v>32480</v>
      </c>
      <c r="E2270" s="87">
        <v>32480</v>
      </c>
      <c r="F2270" t="s">
        <v>7906</v>
      </c>
      <c r="G2270" t="s">
        <v>7907</v>
      </c>
      <c r="H2270" t="s">
        <v>7908</v>
      </c>
      <c r="I2270" t="s">
        <v>7909</v>
      </c>
      <c r="J2270" t="s">
        <v>1627</v>
      </c>
      <c r="K2270" t="s">
        <v>6940</v>
      </c>
      <c r="L2270" t="s">
        <v>128</v>
      </c>
      <c r="M2270">
        <v>1512</v>
      </c>
    </row>
    <row r="2271" spans="1:13" hidden="1" x14ac:dyDescent="0.45">
      <c r="A2271" s="195">
        <v>45596</v>
      </c>
      <c r="B2271" t="s">
        <v>7910</v>
      </c>
      <c r="C2271">
        <v>2</v>
      </c>
      <c r="D2271" s="87">
        <v>100000</v>
      </c>
      <c r="E2271" s="87">
        <v>100000</v>
      </c>
      <c r="F2271" t="s">
        <v>7911</v>
      </c>
      <c r="H2271" t="s">
        <v>6865</v>
      </c>
      <c r="I2271" t="s">
        <v>7558</v>
      </c>
      <c r="J2271" t="s">
        <v>7559</v>
      </c>
      <c r="K2271" t="s">
        <v>273</v>
      </c>
      <c r="L2271" t="s">
        <v>128</v>
      </c>
      <c r="M2271">
        <v>90</v>
      </c>
    </row>
    <row r="2272" spans="1:13" hidden="1" x14ac:dyDescent="0.45">
      <c r="A2272" s="195">
        <v>45596</v>
      </c>
      <c r="B2272" t="s">
        <v>7912</v>
      </c>
      <c r="C2272">
        <v>2</v>
      </c>
      <c r="D2272" s="87">
        <v>20000</v>
      </c>
      <c r="E2272" s="87">
        <v>20000</v>
      </c>
      <c r="F2272" t="s">
        <v>7913</v>
      </c>
      <c r="H2272" t="s">
        <v>6865</v>
      </c>
      <c r="I2272" t="s">
        <v>7558</v>
      </c>
      <c r="J2272" t="s">
        <v>7559</v>
      </c>
      <c r="K2272" t="s">
        <v>273</v>
      </c>
      <c r="L2272" t="s">
        <v>128</v>
      </c>
      <c r="M2272">
        <v>90</v>
      </c>
    </row>
    <row r="2273" spans="1:13" hidden="1" x14ac:dyDescent="0.45">
      <c r="A2273" s="195">
        <v>45596</v>
      </c>
      <c r="B2273" t="s">
        <v>7914</v>
      </c>
      <c r="C2273">
        <v>2</v>
      </c>
      <c r="D2273" s="87">
        <v>20500</v>
      </c>
      <c r="E2273" s="87">
        <v>20500</v>
      </c>
      <c r="F2273" t="s">
        <v>7915</v>
      </c>
      <c r="H2273" t="s">
        <v>7916</v>
      </c>
      <c r="I2273" t="s">
        <v>6916</v>
      </c>
      <c r="K2273" t="s">
        <v>7895</v>
      </c>
      <c r="L2273" t="s">
        <v>128</v>
      </c>
      <c r="M2273" t="s">
        <v>7896</v>
      </c>
    </row>
    <row r="2274" spans="1:13" hidden="1" x14ac:dyDescent="0.45">
      <c r="A2274" s="195">
        <v>45596</v>
      </c>
      <c r="B2274" t="s">
        <v>7917</v>
      </c>
      <c r="C2274">
        <v>4</v>
      </c>
      <c r="D2274" s="87">
        <v>130500</v>
      </c>
      <c r="E2274" s="87">
        <v>130500</v>
      </c>
      <c r="F2274" t="s">
        <v>7918</v>
      </c>
      <c r="G2274" t="s">
        <v>7919</v>
      </c>
      <c r="H2274" t="s">
        <v>7920</v>
      </c>
      <c r="I2274" t="s">
        <v>6916</v>
      </c>
      <c r="K2274" t="s">
        <v>7921</v>
      </c>
      <c r="L2274" t="s">
        <v>128</v>
      </c>
      <c r="M2274">
        <v>1298</v>
      </c>
    </row>
    <row r="2275" spans="1:13" hidden="1" x14ac:dyDescent="0.45">
      <c r="A2275" s="195">
        <v>45596</v>
      </c>
      <c r="B2275" t="s">
        <v>7922</v>
      </c>
      <c r="C2275">
        <v>4</v>
      </c>
      <c r="D2275" s="87">
        <v>2295</v>
      </c>
      <c r="E2275" s="87">
        <v>2295</v>
      </c>
      <c r="F2275" t="s">
        <v>7923</v>
      </c>
      <c r="G2275" t="s">
        <v>7924</v>
      </c>
      <c r="H2275" t="s">
        <v>7925</v>
      </c>
      <c r="I2275" t="s">
        <v>6916</v>
      </c>
      <c r="K2275" t="s">
        <v>7926</v>
      </c>
      <c r="L2275" t="s">
        <v>128</v>
      </c>
      <c r="M2275">
        <v>1544</v>
      </c>
    </row>
    <row r="2276" spans="1:13" hidden="1" x14ac:dyDescent="0.45">
      <c r="A2276" s="195">
        <v>45596</v>
      </c>
      <c r="B2276" t="s">
        <v>7927</v>
      </c>
      <c r="C2276">
        <v>4</v>
      </c>
      <c r="D2276" s="87">
        <v>3800</v>
      </c>
      <c r="E2276" s="87">
        <v>3800</v>
      </c>
      <c r="F2276" t="s">
        <v>7928</v>
      </c>
      <c r="G2276" t="s">
        <v>7929</v>
      </c>
      <c r="H2276" t="s">
        <v>7930</v>
      </c>
      <c r="I2276" t="s">
        <v>6916</v>
      </c>
      <c r="K2276" t="s">
        <v>7931</v>
      </c>
      <c r="L2276" t="s">
        <v>128</v>
      </c>
      <c r="M2276">
        <v>1545</v>
      </c>
    </row>
    <row r="2277" spans="1:13" hidden="1" x14ac:dyDescent="0.45">
      <c r="A2277" s="195">
        <v>45596</v>
      </c>
      <c r="B2277" t="s">
        <v>7932</v>
      </c>
      <c r="C2277">
        <v>6</v>
      </c>
      <c r="D2277" s="87">
        <v>15627.76</v>
      </c>
      <c r="E2277" s="87">
        <v>15627.76</v>
      </c>
      <c r="F2277" t="s">
        <v>7933</v>
      </c>
      <c r="G2277" t="s">
        <v>7934</v>
      </c>
      <c r="H2277" t="s">
        <v>7935</v>
      </c>
      <c r="I2277" t="s">
        <v>6916</v>
      </c>
      <c r="K2277" t="s">
        <v>7936</v>
      </c>
      <c r="L2277" t="s">
        <v>128</v>
      </c>
      <c r="M2277">
        <v>1546</v>
      </c>
    </row>
    <row r="2278" spans="1:13" hidden="1" x14ac:dyDescent="0.45">
      <c r="A2278" s="195">
        <v>45596</v>
      </c>
      <c r="B2278" t="s">
        <v>7937</v>
      </c>
      <c r="C2278">
        <v>2</v>
      </c>
      <c r="D2278" s="87">
        <v>70000</v>
      </c>
      <c r="E2278" s="87">
        <v>70000</v>
      </c>
      <c r="F2278" t="s">
        <v>7938</v>
      </c>
      <c r="H2278" t="s">
        <v>271</v>
      </c>
      <c r="I2278" t="s">
        <v>6916</v>
      </c>
      <c r="K2278" t="s">
        <v>2016</v>
      </c>
      <c r="L2278" t="s">
        <v>128</v>
      </c>
      <c r="M2278">
        <v>1106</v>
      </c>
    </row>
    <row r="2279" spans="1:13" hidden="1" x14ac:dyDescent="0.45">
      <c r="A2279" s="195">
        <v>45596</v>
      </c>
      <c r="B2279" t="s">
        <v>7939</v>
      </c>
      <c r="C2279">
        <v>5</v>
      </c>
      <c r="D2279" s="87">
        <v>109733.8</v>
      </c>
      <c r="E2279" s="87">
        <v>109733.8</v>
      </c>
      <c r="F2279" t="s">
        <v>7940</v>
      </c>
      <c r="G2279" t="s">
        <v>7941</v>
      </c>
      <c r="H2279" t="s">
        <v>7942</v>
      </c>
      <c r="I2279" t="s">
        <v>6916</v>
      </c>
      <c r="K2279" t="s">
        <v>7803</v>
      </c>
      <c r="L2279" t="s">
        <v>128</v>
      </c>
      <c r="M2279">
        <v>1537</v>
      </c>
    </row>
    <row r="2280" spans="1:13" hidden="1" x14ac:dyDescent="0.45">
      <c r="A2280" s="195">
        <v>45596</v>
      </c>
      <c r="B2280" t="s">
        <v>7943</v>
      </c>
      <c r="C2280">
        <v>4</v>
      </c>
      <c r="D2280" s="87">
        <v>4025.2</v>
      </c>
      <c r="E2280" s="87">
        <v>4025.2</v>
      </c>
      <c r="F2280" t="s">
        <v>7944</v>
      </c>
      <c r="G2280" t="s">
        <v>7945</v>
      </c>
      <c r="H2280" t="s">
        <v>7946</v>
      </c>
      <c r="I2280" t="s">
        <v>7173</v>
      </c>
      <c r="K2280" t="s">
        <v>7803</v>
      </c>
      <c r="L2280" t="s">
        <v>128</v>
      </c>
      <c r="M2280">
        <v>1537</v>
      </c>
    </row>
    <row r="2281" spans="1:13" hidden="1" x14ac:dyDescent="0.45">
      <c r="A2281" s="195">
        <v>45596</v>
      </c>
      <c r="B2281" t="s">
        <v>7947</v>
      </c>
      <c r="C2281">
        <v>4</v>
      </c>
      <c r="D2281" s="87">
        <v>41760</v>
      </c>
      <c r="E2281" s="87">
        <v>41760</v>
      </c>
      <c r="F2281" t="s">
        <v>7948</v>
      </c>
      <c r="G2281" t="s">
        <v>7949</v>
      </c>
      <c r="H2281" t="s">
        <v>7950</v>
      </c>
      <c r="I2281" t="s">
        <v>6916</v>
      </c>
      <c r="K2281" t="s">
        <v>7426</v>
      </c>
      <c r="L2281" t="s">
        <v>128</v>
      </c>
      <c r="M2281">
        <v>1532</v>
      </c>
    </row>
    <row r="2282" spans="1:13" hidden="1" x14ac:dyDescent="0.45">
      <c r="A2282" s="195">
        <v>45596</v>
      </c>
      <c r="B2282" t="s">
        <v>7951</v>
      </c>
      <c r="C2282">
        <v>5</v>
      </c>
      <c r="D2282" s="87">
        <v>74298</v>
      </c>
      <c r="E2282" s="87">
        <v>74298</v>
      </c>
      <c r="F2282" t="s">
        <v>7952</v>
      </c>
      <c r="G2282" t="s">
        <v>7953</v>
      </c>
      <c r="H2282" t="s">
        <v>7954</v>
      </c>
      <c r="I2282" t="s">
        <v>6916</v>
      </c>
      <c r="K2282" t="s">
        <v>563</v>
      </c>
      <c r="L2282" t="s">
        <v>128</v>
      </c>
      <c r="M2282">
        <v>746</v>
      </c>
    </row>
    <row r="2283" spans="1:13" hidden="1" x14ac:dyDescent="0.45">
      <c r="A2283" s="195">
        <v>45596</v>
      </c>
      <c r="B2283" t="s">
        <v>7955</v>
      </c>
      <c r="C2283">
        <v>5</v>
      </c>
      <c r="D2283" s="87">
        <v>33872</v>
      </c>
      <c r="E2283" s="87">
        <v>33872</v>
      </c>
      <c r="F2283" t="s">
        <v>7956</v>
      </c>
      <c r="G2283" t="s">
        <v>7957</v>
      </c>
      <c r="H2283" t="s">
        <v>7958</v>
      </c>
      <c r="I2283" t="s">
        <v>7302</v>
      </c>
      <c r="J2283" t="s">
        <v>7303</v>
      </c>
      <c r="K2283" t="s">
        <v>901</v>
      </c>
      <c r="L2283" t="s">
        <v>128</v>
      </c>
      <c r="M2283">
        <v>134</v>
      </c>
    </row>
    <row r="2284" spans="1:13" hidden="1" x14ac:dyDescent="0.45">
      <c r="A2284" s="195">
        <v>45596</v>
      </c>
      <c r="B2284" t="s">
        <v>7959</v>
      </c>
      <c r="C2284">
        <v>4</v>
      </c>
      <c r="D2284" s="87">
        <v>9280</v>
      </c>
      <c r="E2284" s="87">
        <v>9280</v>
      </c>
      <c r="F2284" t="s">
        <v>7960</v>
      </c>
      <c r="G2284" t="s">
        <v>7961</v>
      </c>
      <c r="H2284" t="s">
        <v>7962</v>
      </c>
      <c r="I2284" t="s">
        <v>6916</v>
      </c>
      <c r="K2284" t="s">
        <v>6940</v>
      </c>
      <c r="L2284" t="s">
        <v>128</v>
      </c>
      <c r="M2284">
        <v>1512</v>
      </c>
    </row>
    <row r="2285" spans="1:13" hidden="1" x14ac:dyDescent="0.45">
      <c r="A2285" s="195">
        <v>45596</v>
      </c>
      <c r="B2285" t="s">
        <v>7963</v>
      </c>
      <c r="C2285">
        <v>10</v>
      </c>
      <c r="D2285" s="87">
        <v>12919.94</v>
      </c>
      <c r="E2285" s="87">
        <v>12919.94</v>
      </c>
      <c r="F2285" t="s">
        <v>7964</v>
      </c>
      <c r="G2285" t="s">
        <v>7965</v>
      </c>
      <c r="H2285" t="s">
        <v>7441</v>
      </c>
      <c r="I2285" t="s">
        <v>6916</v>
      </c>
      <c r="K2285" t="s">
        <v>394</v>
      </c>
      <c r="L2285" t="s">
        <v>128</v>
      </c>
      <c r="M2285">
        <v>535</v>
      </c>
    </row>
    <row r="2286" spans="1:13" hidden="1" x14ac:dyDescent="0.45">
      <c r="A2286" s="195">
        <v>45596</v>
      </c>
      <c r="B2286" t="s">
        <v>7966</v>
      </c>
      <c r="C2286">
        <v>4</v>
      </c>
      <c r="D2286" s="87">
        <v>6960</v>
      </c>
      <c r="E2286" s="87">
        <v>6960</v>
      </c>
      <c r="F2286" t="s">
        <v>7967</v>
      </c>
      <c r="G2286" t="s">
        <v>7968</v>
      </c>
      <c r="H2286" t="s">
        <v>7969</v>
      </c>
      <c r="I2286" t="s">
        <v>6916</v>
      </c>
      <c r="K2286" t="s">
        <v>7970</v>
      </c>
      <c r="L2286" t="s">
        <v>128</v>
      </c>
      <c r="M2286">
        <v>1288</v>
      </c>
    </row>
    <row r="2287" spans="1:13" hidden="1" x14ac:dyDescent="0.45">
      <c r="A2287" s="195">
        <v>45596</v>
      </c>
      <c r="B2287" t="s">
        <v>7971</v>
      </c>
      <c r="C2287">
        <v>4</v>
      </c>
      <c r="D2287" s="87">
        <v>10440</v>
      </c>
      <c r="E2287" s="87">
        <v>10440</v>
      </c>
      <c r="F2287" t="s">
        <v>7972</v>
      </c>
      <c r="G2287" t="s">
        <v>7973</v>
      </c>
      <c r="H2287" t="s">
        <v>7974</v>
      </c>
      <c r="I2287" t="s">
        <v>6916</v>
      </c>
      <c r="K2287" t="s">
        <v>7975</v>
      </c>
      <c r="L2287" t="s">
        <v>128</v>
      </c>
      <c r="M2287">
        <v>1547</v>
      </c>
    </row>
    <row r="2288" spans="1:13" hidden="1" x14ac:dyDescent="0.45">
      <c r="A2288" s="195">
        <v>45596</v>
      </c>
      <c r="B2288" t="s">
        <v>7976</v>
      </c>
      <c r="C2288">
        <v>2</v>
      </c>
      <c r="D2288" s="87">
        <v>1811.6</v>
      </c>
      <c r="E2288" s="87">
        <v>1811.6</v>
      </c>
      <c r="F2288" t="s">
        <v>7977</v>
      </c>
      <c r="H2288" t="s">
        <v>7978</v>
      </c>
      <c r="I2288" t="s">
        <v>7979</v>
      </c>
      <c r="J2288" t="s">
        <v>6916</v>
      </c>
      <c r="K2288" t="s">
        <v>920</v>
      </c>
      <c r="L2288" t="s">
        <v>128</v>
      </c>
      <c r="M2288">
        <v>1002</v>
      </c>
    </row>
    <row r="2289" spans="1:13" hidden="1" x14ac:dyDescent="0.45">
      <c r="A2289" s="195">
        <v>45596</v>
      </c>
      <c r="B2289" t="s">
        <v>7980</v>
      </c>
      <c r="C2289">
        <v>4</v>
      </c>
      <c r="D2289" s="87">
        <v>2496</v>
      </c>
      <c r="E2289" s="87">
        <v>2496</v>
      </c>
      <c r="F2289" t="s">
        <v>7981</v>
      </c>
      <c r="G2289" t="s">
        <v>7982</v>
      </c>
      <c r="H2289" t="s">
        <v>7983</v>
      </c>
      <c r="I2289" t="s">
        <v>6916</v>
      </c>
      <c r="K2289" t="s">
        <v>7233</v>
      </c>
      <c r="L2289" t="s">
        <v>128</v>
      </c>
      <c r="M2289">
        <v>231</v>
      </c>
    </row>
    <row r="2290" spans="1:13" hidden="1" x14ac:dyDescent="0.45">
      <c r="A2290" s="195">
        <v>45596</v>
      </c>
      <c r="B2290" t="s">
        <v>7984</v>
      </c>
      <c r="C2290">
        <v>4</v>
      </c>
      <c r="D2290" s="87">
        <v>1912</v>
      </c>
      <c r="E2290" s="87">
        <v>1912</v>
      </c>
      <c r="F2290" t="s">
        <v>7985</v>
      </c>
      <c r="G2290" t="s">
        <v>7986</v>
      </c>
      <c r="H2290" t="s">
        <v>7987</v>
      </c>
      <c r="I2290" t="s">
        <v>6916</v>
      </c>
      <c r="K2290" t="s">
        <v>7233</v>
      </c>
      <c r="L2290" t="s">
        <v>128</v>
      </c>
      <c r="M2290">
        <v>231</v>
      </c>
    </row>
    <row r="2291" spans="1:13" hidden="1" x14ac:dyDescent="0.45">
      <c r="A2291" s="195">
        <v>45596</v>
      </c>
      <c r="B2291" t="s">
        <v>7988</v>
      </c>
      <c r="C2291">
        <v>4</v>
      </c>
      <c r="D2291" s="87">
        <v>1598</v>
      </c>
      <c r="E2291" s="87">
        <v>1598</v>
      </c>
      <c r="F2291" t="s">
        <v>7989</v>
      </c>
      <c r="G2291" t="s">
        <v>7990</v>
      </c>
      <c r="H2291" t="s">
        <v>7991</v>
      </c>
      <c r="I2291" t="s">
        <v>6916</v>
      </c>
      <c r="K2291" t="s">
        <v>7233</v>
      </c>
      <c r="L2291" t="s">
        <v>128</v>
      </c>
      <c r="M2291">
        <v>231</v>
      </c>
    </row>
    <row r="2292" spans="1:13" hidden="1" x14ac:dyDescent="0.45">
      <c r="A2292" s="195">
        <v>45596</v>
      </c>
      <c r="B2292" t="s">
        <v>7992</v>
      </c>
      <c r="C2292">
        <v>5</v>
      </c>
      <c r="D2292" s="87">
        <v>22040</v>
      </c>
      <c r="E2292" s="87">
        <v>22040</v>
      </c>
      <c r="F2292" t="s">
        <v>7993</v>
      </c>
      <c r="G2292" t="s">
        <v>7994</v>
      </c>
      <c r="H2292" t="s">
        <v>7995</v>
      </c>
      <c r="I2292" t="s">
        <v>7996</v>
      </c>
      <c r="J2292" t="s">
        <v>7997</v>
      </c>
      <c r="K2292" t="s">
        <v>901</v>
      </c>
      <c r="L2292" t="s">
        <v>128</v>
      </c>
      <c r="M2292">
        <v>134</v>
      </c>
    </row>
    <row r="2293" spans="1:13" hidden="1" x14ac:dyDescent="0.45">
      <c r="A2293" s="195">
        <v>45596</v>
      </c>
      <c r="B2293" t="s">
        <v>7998</v>
      </c>
      <c r="C2293">
        <v>5</v>
      </c>
      <c r="D2293" s="87">
        <v>22272</v>
      </c>
      <c r="E2293" s="87">
        <v>22272</v>
      </c>
      <c r="F2293" t="s">
        <v>7999</v>
      </c>
      <c r="G2293" t="s">
        <v>8000</v>
      </c>
      <c r="H2293" t="s">
        <v>8001</v>
      </c>
      <c r="I2293" t="s">
        <v>6916</v>
      </c>
      <c r="K2293" t="s">
        <v>563</v>
      </c>
      <c r="L2293" t="s">
        <v>128</v>
      </c>
      <c r="M2293">
        <v>746</v>
      </c>
    </row>
    <row r="2294" spans="1:13" hidden="1" x14ac:dyDescent="0.45">
      <c r="A2294" s="195">
        <v>45596</v>
      </c>
      <c r="B2294" t="s">
        <v>8002</v>
      </c>
      <c r="C2294">
        <v>0</v>
      </c>
      <c r="D2294">
        <v>0</v>
      </c>
      <c r="E2294">
        <v>0</v>
      </c>
      <c r="F2294" t="s">
        <v>8003</v>
      </c>
      <c r="K2294" t="s">
        <v>558</v>
      </c>
      <c r="L2294" t="s">
        <v>128</v>
      </c>
      <c r="M2294">
        <v>4</v>
      </c>
    </row>
    <row r="2295" spans="1:13" hidden="1" x14ac:dyDescent="0.45">
      <c r="A2295" s="195">
        <v>45596</v>
      </c>
      <c r="B2295" t="s">
        <v>8004</v>
      </c>
      <c r="C2295">
        <v>2</v>
      </c>
      <c r="D2295" s="87">
        <v>24500</v>
      </c>
      <c r="E2295" s="87">
        <v>24500</v>
      </c>
      <c r="F2295" t="s">
        <v>8005</v>
      </c>
      <c r="H2295" t="s">
        <v>7894</v>
      </c>
      <c r="I2295" t="s">
        <v>6916</v>
      </c>
      <c r="K2295" t="s">
        <v>558</v>
      </c>
      <c r="L2295" t="s">
        <v>128</v>
      </c>
      <c r="M2295">
        <v>4</v>
      </c>
    </row>
    <row r="2296" spans="1:13" hidden="1" x14ac:dyDescent="0.45">
      <c r="A2296" s="195">
        <v>45596</v>
      </c>
      <c r="B2296" t="s">
        <v>8006</v>
      </c>
      <c r="C2296">
        <v>2</v>
      </c>
      <c r="D2296" s="87">
        <v>17000</v>
      </c>
      <c r="E2296" s="87">
        <v>17000</v>
      </c>
      <c r="F2296" t="s">
        <v>8007</v>
      </c>
      <c r="H2296" t="s">
        <v>8008</v>
      </c>
      <c r="I2296" t="s">
        <v>6916</v>
      </c>
      <c r="K2296" t="s">
        <v>558</v>
      </c>
      <c r="L2296" t="s">
        <v>128</v>
      </c>
      <c r="M2296">
        <v>4</v>
      </c>
    </row>
    <row r="2297" spans="1:13" hidden="1" x14ac:dyDescent="0.45">
      <c r="A2297" s="195">
        <v>45596</v>
      </c>
      <c r="B2297" t="s">
        <v>8009</v>
      </c>
      <c r="C2297">
        <v>2</v>
      </c>
      <c r="D2297" s="87">
        <v>26200</v>
      </c>
      <c r="E2297" s="87">
        <v>26200</v>
      </c>
      <c r="F2297" t="s">
        <v>8010</v>
      </c>
      <c r="H2297" t="s">
        <v>8011</v>
      </c>
      <c r="I2297" t="s">
        <v>6916</v>
      </c>
      <c r="K2297" t="s">
        <v>558</v>
      </c>
      <c r="L2297" t="s">
        <v>128</v>
      </c>
      <c r="M2297">
        <v>4</v>
      </c>
    </row>
    <row r="2298" spans="1:13" hidden="1" x14ac:dyDescent="0.45">
      <c r="A2298" s="195">
        <v>45596</v>
      </c>
      <c r="B2298" t="s">
        <v>8012</v>
      </c>
      <c r="C2298">
        <v>6</v>
      </c>
      <c r="D2298" s="87">
        <v>655961.13</v>
      </c>
      <c r="E2298" s="87">
        <v>655961.13</v>
      </c>
      <c r="F2298" t="s">
        <v>8013</v>
      </c>
      <c r="H2298" t="s">
        <v>8014</v>
      </c>
      <c r="I2298" t="s">
        <v>993</v>
      </c>
      <c r="L2298" t="s">
        <v>128</v>
      </c>
    </row>
    <row r="2299" spans="1:13" hidden="1" x14ac:dyDescent="0.45">
      <c r="A2299" s="195">
        <v>45596</v>
      </c>
      <c r="B2299" t="s">
        <v>8015</v>
      </c>
      <c r="C2299">
        <v>4</v>
      </c>
      <c r="D2299" s="87">
        <v>2260.86</v>
      </c>
      <c r="E2299" s="87">
        <v>2260.86</v>
      </c>
      <c r="F2299" t="s">
        <v>8016</v>
      </c>
      <c r="H2299" t="s">
        <v>8017</v>
      </c>
      <c r="I2299" t="s">
        <v>993</v>
      </c>
      <c r="L2299" t="s">
        <v>128</v>
      </c>
    </row>
    <row r="2300" spans="1:13" hidden="1" x14ac:dyDescent="0.45">
      <c r="A2300" s="195">
        <v>45596</v>
      </c>
      <c r="B2300" t="s">
        <v>8018</v>
      </c>
      <c r="C2300">
        <v>6</v>
      </c>
      <c r="D2300" s="87">
        <v>445411.48</v>
      </c>
      <c r="E2300" s="87">
        <v>445411.48</v>
      </c>
      <c r="F2300" t="s">
        <v>8019</v>
      </c>
      <c r="H2300" t="s">
        <v>8020</v>
      </c>
      <c r="I2300" t="s">
        <v>1817</v>
      </c>
      <c r="L2300" t="s">
        <v>128</v>
      </c>
    </row>
    <row r="2301" spans="1:13" hidden="1" x14ac:dyDescent="0.45">
      <c r="A2301" s="195">
        <v>45596</v>
      </c>
      <c r="B2301" t="s">
        <v>8021</v>
      </c>
      <c r="C2301">
        <v>4</v>
      </c>
      <c r="D2301" s="87">
        <v>7544.96</v>
      </c>
      <c r="E2301" s="87">
        <v>7544.96</v>
      </c>
      <c r="F2301" t="s">
        <v>8022</v>
      </c>
      <c r="H2301" t="s">
        <v>8023</v>
      </c>
      <c r="I2301" t="s">
        <v>821</v>
      </c>
      <c r="J2301" t="s">
        <v>822</v>
      </c>
      <c r="L2301" t="s">
        <v>128</v>
      </c>
    </row>
    <row r="2302" spans="1:13" hidden="1" x14ac:dyDescent="0.45">
      <c r="A2302" s="195">
        <v>45596</v>
      </c>
      <c r="B2302" t="s">
        <v>8024</v>
      </c>
      <c r="C2302">
        <v>4</v>
      </c>
      <c r="D2302" s="87">
        <v>25481.1</v>
      </c>
      <c r="E2302" s="87">
        <v>25481.1</v>
      </c>
      <c r="F2302" t="s">
        <v>8025</v>
      </c>
      <c r="H2302" t="s">
        <v>8026</v>
      </c>
      <c r="I2302" t="s">
        <v>821</v>
      </c>
      <c r="J2302" t="s">
        <v>822</v>
      </c>
      <c r="L2302" t="s">
        <v>128</v>
      </c>
    </row>
    <row r="2303" spans="1:13" hidden="1" x14ac:dyDescent="0.45">
      <c r="A2303" s="195">
        <v>45596</v>
      </c>
      <c r="B2303" t="s">
        <v>8027</v>
      </c>
      <c r="C2303">
        <v>4</v>
      </c>
      <c r="D2303">
        <v>58.94</v>
      </c>
      <c r="E2303">
        <v>58.94</v>
      </c>
      <c r="F2303" t="s">
        <v>8028</v>
      </c>
      <c r="H2303" t="s">
        <v>8029</v>
      </c>
      <c r="I2303" t="s">
        <v>821</v>
      </c>
      <c r="J2303" t="s">
        <v>822</v>
      </c>
      <c r="L2303" t="s">
        <v>128</v>
      </c>
    </row>
    <row r="2304" spans="1:13" hidden="1" x14ac:dyDescent="0.45">
      <c r="A2304" s="195">
        <v>45596</v>
      </c>
      <c r="B2304" t="s">
        <v>8030</v>
      </c>
      <c r="C2304">
        <v>4</v>
      </c>
      <c r="D2304">
        <v>9.5399999999999991</v>
      </c>
      <c r="E2304">
        <v>9.5399999999999991</v>
      </c>
      <c r="F2304" t="s">
        <v>8031</v>
      </c>
      <c r="H2304" t="s">
        <v>8032</v>
      </c>
      <c r="I2304" t="s">
        <v>2632</v>
      </c>
      <c r="L2304" t="s">
        <v>128</v>
      </c>
    </row>
    <row r="2305" spans="1:13" hidden="1" x14ac:dyDescent="0.45">
      <c r="A2305" s="195">
        <v>45596</v>
      </c>
      <c r="B2305" t="s">
        <v>8033</v>
      </c>
      <c r="C2305">
        <v>2</v>
      </c>
      <c r="D2305" s="87">
        <v>200000</v>
      </c>
      <c r="E2305" s="87">
        <v>200000</v>
      </c>
      <c r="F2305" t="s">
        <v>8034</v>
      </c>
      <c r="H2305" t="s">
        <v>8035</v>
      </c>
      <c r="I2305" t="s">
        <v>1919</v>
      </c>
      <c r="L2305" t="s">
        <v>128</v>
      </c>
    </row>
    <row r="2306" spans="1:13" hidden="1" x14ac:dyDescent="0.45">
      <c r="A2306" s="195">
        <v>45596</v>
      </c>
      <c r="B2306" t="s">
        <v>8036</v>
      </c>
      <c r="C2306">
        <v>4</v>
      </c>
      <c r="D2306" s="87">
        <v>642148</v>
      </c>
      <c r="E2306" s="87">
        <v>642148</v>
      </c>
      <c r="F2306" t="s">
        <v>8037</v>
      </c>
      <c r="H2306" t="s">
        <v>8038</v>
      </c>
      <c r="I2306" t="s">
        <v>6793</v>
      </c>
      <c r="J2306" t="s">
        <v>7160</v>
      </c>
      <c r="L2306" t="s">
        <v>128</v>
      </c>
    </row>
    <row r="2307" spans="1:13" hidden="1" x14ac:dyDescent="0.45">
      <c r="A2307" s="195">
        <v>45596</v>
      </c>
      <c r="B2307" t="s">
        <v>8039</v>
      </c>
      <c r="C2307">
        <v>2</v>
      </c>
      <c r="D2307" s="87">
        <v>20000</v>
      </c>
      <c r="E2307" s="87">
        <v>20000</v>
      </c>
      <c r="F2307" t="s">
        <v>8040</v>
      </c>
      <c r="H2307" t="s">
        <v>6865</v>
      </c>
      <c r="I2307" t="s">
        <v>7589</v>
      </c>
      <c r="J2307" t="s">
        <v>6867</v>
      </c>
      <c r="L2307" t="s">
        <v>128</v>
      </c>
    </row>
    <row r="2308" spans="1:13" hidden="1" x14ac:dyDescent="0.45">
      <c r="A2308" s="195">
        <v>45596</v>
      </c>
      <c r="B2308" t="s">
        <v>8041</v>
      </c>
      <c r="C2308">
        <v>4</v>
      </c>
      <c r="D2308" s="87">
        <v>1117584</v>
      </c>
      <c r="E2308" s="87">
        <v>1117584</v>
      </c>
      <c r="F2308" t="s">
        <v>8042</v>
      </c>
      <c r="H2308" t="s">
        <v>8043</v>
      </c>
      <c r="I2308" t="s">
        <v>7164</v>
      </c>
      <c r="J2308" t="s">
        <v>7165</v>
      </c>
      <c r="L2308" t="s">
        <v>128</v>
      </c>
    </row>
    <row r="2309" spans="1:13" hidden="1" x14ac:dyDescent="0.45">
      <c r="A2309" s="195">
        <v>45596</v>
      </c>
      <c r="B2309" t="s">
        <v>8044</v>
      </c>
      <c r="C2309">
        <v>4</v>
      </c>
      <c r="D2309">
        <v>0.62</v>
      </c>
      <c r="E2309">
        <v>0.62</v>
      </c>
      <c r="F2309" t="s">
        <v>8045</v>
      </c>
      <c r="H2309" t="s">
        <v>8046</v>
      </c>
      <c r="I2309" t="s">
        <v>8047</v>
      </c>
      <c r="J2309" t="s">
        <v>8048</v>
      </c>
      <c r="L2309" t="s">
        <v>128</v>
      </c>
    </row>
    <row r="2310" spans="1:13" hidden="1" x14ac:dyDescent="0.45">
      <c r="A2310" s="195">
        <v>45596</v>
      </c>
      <c r="B2310" t="s">
        <v>8049</v>
      </c>
      <c r="C2310">
        <v>2</v>
      </c>
      <c r="D2310" s="87">
        <v>50000</v>
      </c>
      <c r="E2310" s="87">
        <v>50000</v>
      </c>
      <c r="F2310" t="s">
        <v>8050</v>
      </c>
      <c r="H2310" t="s">
        <v>271</v>
      </c>
      <c r="I2310" t="s">
        <v>6916</v>
      </c>
      <c r="L2310" t="s">
        <v>128</v>
      </c>
    </row>
    <row r="2311" spans="1:13" hidden="1" x14ac:dyDescent="0.45">
      <c r="A2311" s="195">
        <v>45596</v>
      </c>
      <c r="B2311" t="s">
        <v>8051</v>
      </c>
      <c r="C2311">
        <v>2</v>
      </c>
      <c r="D2311" s="87">
        <v>100000</v>
      </c>
      <c r="E2311" s="87">
        <v>100000</v>
      </c>
      <c r="F2311" t="s">
        <v>8052</v>
      </c>
      <c r="H2311" t="s">
        <v>271</v>
      </c>
      <c r="I2311" t="s">
        <v>6916</v>
      </c>
      <c r="L2311" t="s">
        <v>128</v>
      </c>
    </row>
    <row r="2312" spans="1:13" hidden="1" x14ac:dyDescent="0.45">
      <c r="A2312" s="195">
        <v>45596</v>
      </c>
      <c r="B2312" t="s">
        <v>8053</v>
      </c>
      <c r="C2312">
        <v>2</v>
      </c>
      <c r="D2312" s="87">
        <v>20000</v>
      </c>
      <c r="E2312" s="87">
        <v>20000</v>
      </c>
      <c r="F2312" t="s">
        <v>8054</v>
      </c>
      <c r="H2312" t="s">
        <v>271</v>
      </c>
      <c r="I2312" t="s">
        <v>6916</v>
      </c>
      <c r="L2312" t="s">
        <v>128</v>
      </c>
    </row>
    <row r="2313" spans="1:13" hidden="1" x14ac:dyDescent="0.45">
      <c r="A2313" s="195">
        <v>45596</v>
      </c>
      <c r="B2313" t="s">
        <v>8055</v>
      </c>
      <c r="C2313">
        <v>2</v>
      </c>
      <c r="D2313" s="87">
        <v>5000</v>
      </c>
      <c r="E2313" s="87">
        <v>5000</v>
      </c>
      <c r="F2313" t="s">
        <v>8056</v>
      </c>
      <c r="H2313" t="s">
        <v>8057</v>
      </c>
      <c r="I2313" t="s">
        <v>6916</v>
      </c>
      <c r="L2313" t="s">
        <v>128</v>
      </c>
    </row>
    <row r="2314" spans="1:13" hidden="1" x14ac:dyDescent="0.45">
      <c r="A2314" s="195">
        <v>45596</v>
      </c>
      <c r="B2314" t="s">
        <v>8058</v>
      </c>
      <c r="C2314">
        <v>2</v>
      </c>
      <c r="D2314" s="87">
        <v>13500</v>
      </c>
      <c r="E2314" s="87">
        <v>13500</v>
      </c>
      <c r="F2314" t="s">
        <v>7591</v>
      </c>
      <c r="H2314" t="s">
        <v>7526</v>
      </c>
      <c r="I2314" t="s">
        <v>7173</v>
      </c>
      <c r="L2314" t="s">
        <v>128</v>
      </c>
    </row>
    <row r="2315" spans="1:13" hidden="1" x14ac:dyDescent="0.45">
      <c r="A2315" s="195">
        <v>45596</v>
      </c>
      <c r="B2315" t="s">
        <v>8059</v>
      </c>
      <c r="C2315">
        <v>12</v>
      </c>
      <c r="D2315" s="87">
        <v>20148.5</v>
      </c>
      <c r="E2315" s="87">
        <v>20148.5</v>
      </c>
      <c r="F2315" t="s">
        <v>8060</v>
      </c>
      <c r="G2315" t="s">
        <v>8061</v>
      </c>
      <c r="H2315" t="s">
        <v>8062</v>
      </c>
      <c r="I2315" t="s">
        <v>7173</v>
      </c>
      <c r="L2315" t="s">
        <v>128</v>
      </c>
    </row>
    <row r="2316" spans="1:13" hidden="1" x14ac:dyDescent="0.45">
      <c r="A2316" s="195">
        <v>45596</v>
      </c>
      <c r="B2316" t="s">
        <v>8063</v>
      </c>
      <c r="C2316">
        <v>10</v>
      </c>
      <c r="D2316" s="87">
        <v>47614.5</v>
      </c>
      <c r="E2316" s="87">
        <v>47614.5</v>
      </c>
      <c r="F2316" t="s">
        <v>8064</v>
      </c>
      <c r="G2316" t="s">
        <v>8065</v>
      </c>
      <c r="H2316" t="s">
        <v>8066</v>
      </c>
      <c r="I2316" t="s">
        <v>7173</v>
      </c>
      <c r="L2316" t="s">
        <v>128</v>
      </c>
    </row>
    <row r="2317" spans="1:13" hidden="1" x14ac:dyDescent="0.45">
      <c r="A2317" s="195">
        <v>45596</v>
      </c>
      <c r="B2317" t="s">
        <v>8067</v>
      </c>
      <c r="C2317">
        <v>4</v>
      </c>
      <c r="D2317" s="87">
        <v>13440</v>
      </c>
      <c r="E2317" s="87">
        <v>13440</v>
      </c>
      <c r="F2317" t="s">
        <v>8068</v>
      </c>
      <c r="H2317" t="s">
        <v>8069</v>
      </c>
      <c r="I2317" t="s">
        <v>7173</v>
      </c>
      <c r="L2317" t="s">
        <v>128</v>
      </c>
    </row>
    <row r="2318" spans="1:13" hidden="1" x14ac:dyDescent="0.45">
      <c r="A2318" s="195">
        <v>45596</v>
      </c>
      <c r="B2318" t="s">
        <v>8070</v>
      </c>
      <c r="C2318">
        <v>4</v>
      </c>
      <c r="D2318" s="87">
        <v>3900</v>
      </c>
      <c r="E2318" s="87">
        <v>3900</v>
      </c>
      <c r="F2318" t="s">
        <v>8071</v>
      </c>
      <c r="H2318" t="s">
        <v>8072</v>
      </c>
      <c r="I2318" t="s">
        <v>7173</v>
      </c>
      <c r="L2318" t="s">
        <v>128</v>
      </c>
    </row>
    <row r="2319" spans="1:13" hidden="1" x14ac:dyDescent="0.45">
      <c r="A2319" s="195">
        <v>45597</v>
      </c>
      <c r="B2319" t="s">
        <v>8073</v>
      </c>
      <c r="C2319">
        <v>4</v>
      </c>
      <c r="D2319">
        <v>394.4</v>
      </c>
      <c r="E2319">
        <v>394.4</v>
      </c>
      <c r="F2319" t="s">
        <v>8074</v>
      </c>
      <c r="G2319" t="s">
        <v>8075</v>
      </c>
      <c r="H2319" t="s">
        <v>8076</v>
      </c>
      <c r="I2319" t="s">
        <v>6916</v>
      </c>
      <c r="K2319" t="s">
        <v>279</v>
      </c>
      <c r="L2319" t="s">
        <v>128</v>
      </c>
      <c r="M2319">
        <v>732</v>
      </c>
    </row>
    <row r="2320" spans="1:13" hidden="1" x14ac:dyDescent="0.45">
      <c r="A2320" s="195">
        <v>45597</v>
      </c>
      <c r="B2320" t="s">
        <v>8077</v>
      </c>
      <c r="C2320">
        <v>4</v>
      </c>
      <c r="D2320">
        <v>8.8000000000000007</v>
      </c>
      <c r="E2320">
        <v>8.8000000000000007</v>
      </c>
      <c r="F2320" t="s">
        <v>8078</v>
      </c>
      <c r="H2320" t="s">
        <v>8079</v>
      </c>
      <c r="I2320" t="s">
        <v>6916</v>
      </c>
      <c r="L2320" t="s">
        <v>128</v>
      </c>
    </row>
    <row r="2321" spans="1:13" hidden="1" x14ac:dyDescent="0.45">
      <c r="A2321" s="195">
        <v>45597</v>
      </c>
      <c r="B2321" t="s">
        <v>8080</v>
      </c>
      <c r="C2321">
        <v>4</v>
      </c>
      <c r="D2321">
        <v>0.68</v>
      </c>
      <c r="E2321">
        <v>0.68</v>
      </c>
      <c r="F2321" t="s">
        <v>8081</v>
      </c>
      <c r="H2321" t="s">
        <v>8082</v>
      </c>
      <c r="I2321" t="s">
        <v>815</v>
      </c>
      <c r="L2321" t="s">
        <v>128</v>
      </c>
    </row>
    <row r="2322" spans="1:13" hidden="1" x14ac:dyDescent="0.45">
      <c r="A2322" s="195">
        <v>45597</v>
      </c>
      <c r="B2322" t="s">
        <v>8083</v>
      </c>
      <c r="C2322">
        <v>4</v>
      </c>
      <c r="D2322">
        <v>0.14000000000000001</v>
      </c>
      <c r="E2322">
        <v>0.14000000000000001</v>
      </c>
      <c r="F2322" t="s">
        <v>8084</v>
      </c>
      <c r="H2322" t="s">
        <v>8085</v>
      </c>
      <c r="I2322" t="s">
        <v>1817</v>
      </c>
      <c r="L2322" t="s">
        <v>128</v>
      </c>
    </row>
    <row r="2323" spans="1:13" hidden="1" x14ac:dyDescent="0.45">
      <c r="A2323" s="195">
        <v>45597</v>
      </c>
      <c r="B2323" t="s">
        <v>8086</v>
      </c>
      <c r="C2323">
        <v>4</v>
      </c>
      <c r="D2323">
        <v>0.86</v>
      </c>
      <c r="E2323">
        <v>0.86</v>
      </c>
      <c r="F2323" t="s">
        <v>8087</v>
      </c>
      <c r="H2323" t="s">
        <v>8088</v>
      </c>
      <c r="I2323" t="s">
        <v>1627</v>
      </c>
      <c r="L2323" t="s">
        <v>128</v>
      </c>
    </row>
    <row r="2324" spans="1:13" hidden="1" x14ac:dyDescent="0.45">
      <c r="A2324" s="195">
        <v>45597</v>
      </c>
      <c r="B2324" t="s">
        <v>8089</v>
      </c>
      <c r="C2324">
        <v>4</v>
      </c>
      <c r="D2324">
        <v>1.92</v>
      </c>
      <c r="E2324">
        <v>1.92</v>
      </c>
      <c r="F2324" t="s">
        <v>8090</v>
      </c>
      <c r="H2324" t="s">
        <v>8091</v>
      </c>
      <c r="I2324" t="s">
        <v>1919</v>
      </c>
      <c r="L2324" t="s">
        <v>128</v>
      </c>
    </row>
    <row r="2325" spans="1:13" hidden="1" x14ac:dyDescent="0.45">
      <c r="A2325" s="195">
        <v>45597</v>
      </c>
      <c r="B2325" t="s">
        <v>8092</v>
      </c>
      <c r="C2325">
        <v>4</v>
      </c>
      <c r="D2325">
        <v>0.16</v>
      </c>
      <c r="E2325">
        <v>0.16</v>
      </c>
      <c r="F2325" t="s">
        <v>8093</v>
      </c>
      <c r="H2325" t="s">
        <v>8094</v>
      </c>
      <c r="I2325" t="s">
        <v>2628</v>
      </c>
      <c r="J2325" t="s">
        <v>752</v>
      </c>
      <c r="L2325" t="s">
        <v>128</v>
      </c>
    </row>
    <row r="2326" spans="1:13" hidden="1" x14ac:dyDescent="0.45">
      <c r="A2326" s="195">
        <v>45597</v>
      </c>
      <c r="B2326" t="s">
        <v>8095</v>
      </c>
      <c r="C2326">
        <v>4</v>
      </c>
      <c r="D2326">
        <v>0.08</v>
      </c>
      <c r="E2326">
        <v>0.08</v>
      </c>
      <c r="F2326" t="s">
        <v>8096</v>
      </c>
      <c r="H2326" t="s">
        <v>8097</v>
      </c>
      <c r="I2326" t="s">
        <v>194</v>
      </c>
      <c r="J2326" t="s">
        <v>195</v>
      </c>
      <c r="L2326" t="s">
        <v>128</v>
      </c>
    </row>
    <row r="2327" spans="1:13" hidden="1" x14ac:dyDescent="0.45">
      <c r="A2327" s="195">
        <v>45597</v>
      </c>
      <c r="B2327" t="s">
        <v>8098</v>
      </c>
      <c r="C2327">
        <v>4</v>
      </c>
      <c r="D2327">
        <v>0.04</v>
      </c>
      <c r="E2327">
        <v>0.04</v>
      </c>
      <c r="F2327" t="s">
        <v>8099</v>
      </c>
      <c r="H2327" t="s">
        <v>8100</v>
      </c>
      <c r="I2327" t="s">
        <v>1915</v>
      </c>
      <c r="L2327" t="s">
        <v>128</v>
      </c>
    </row>
    <row r="2328" spans="1:13" hidden="1" x14ac:dyDescent="0.45">
      <c r="A2328" s="195">
        <v>45597</v>
      </c>
      <c r="B2328" t="s">
        <v>8101</v>
      </c>
      <c r="C2328">
        <v>4</v>
      </c>
      <c r="D2328">
        <v>0.02</v>
      </c>
      <c r="E2328">
        <v>0.02</v>
      </c>
      <c r="F2328" t="s">
        <v>8102</v>
      </c>
      <c r="H2328" t="s">
        <v>8103</v>
      </c>
      <c r="I2328" t="s">
        <v>615</v>
      </c>
      <c r="J2328" t="s">
        <v>2636</v>
      </c>
      <c r="L2328" t="s">
        <v>128</v>
      </c>
    </row>
    <row r="2329" spans="1:13" hidden="1" x14ac:dyDescent="0.45">
      <c r="A2329" s="195">
        <v>45597</v>
      </c>
      <c r="B2329" t="s">
        <v>8104</v>
      </c>
      <c r="C2329">
        <v>4</v>
      </c>
      <c r="D2329">
        <v>2.02</v>
      </c>
      <c r="E2329">
        <v>2.02</v>
      </c>
      <c r="F2329" t="s">
        <v>8105</v>
      </c>
      <c r="H2329" t="s">
        <v>8106</v>
      </c>
      <c r="I2329" t="s">
        <v>8107</v>
      </c>
      <c r="J2329" t="s">
        <v>8108</v>
      </c>
      <c r="L2329" t="s">
        <v>128</v>
      </c>
    </row>
    <row r="2330" spans="1:13" hidden="1" x14ac:dyDescent="0.45">
      <c r="A2330" s="195">
        <v>45597</v>
      </c>
      <c r="B2330" t="s">
        <v>8109</v>
      </c>
      <c r="C2330">
        <v>4</v>
      </c>
      <c r="D2330">
        <v>9.94</v>
      </c>
      <c r="E2330">
        <v>9.94</v>
      </c>
      <c r="F2330" t="s">
        <v>8110</v>
      </c>
      <c r="H2330" t="s">
        <v>8106</v>
      </c>
      <c r="I2330" t="s">
        <v>8111</v>
      </c>
      <c r="J2330" t="s">
        <v>8112</v>
      </c>
      <c r="L2330" t="s">
        <v>128</v>
      </c>
    </row>
    <row r="2331" spans="1:13" hidden="1" x14ac:dyDescent="0.45">
      <c r="A2331" s="195">
        <v>45597</v>
      </c>
      <c r="B2331" t="s">
        <v>8113</v>
      </c>
      <c r="C2331">
        <v>4</v>
      </c>
      <c r="D2331">
        <v>1.76</v>
      </c>
      <c r="E2331">
        <v>1.76</v>
      </c>
      <c r="F2331" t="s">
        <v>8114</v>
      </c>
      <c r="H2331" t="s">
        <v>8115</v>
      </c>
      <c r="I2331" t="s">
        <v>1849</v>
      </c>
      <c r="L2331" t="s">
        <v>128</v>
      </c>
    </row>
    <row r="2332" spans="1:13" hidden="1" x14ac:dyDescent="0.45">
      <c r="A2332" s="195">
        <v>45597</v>
      </c>
      <c r="B2332" t="s">
        <v>8116</v>
      </c>
      <c r="C2332">
        <v>4</v>
      </c>
      <c r="D2332">
        <v>0.24</v>
      </c>
      <c r="E2332">
        <v>0.24</v>
      </c>
      <c r="F2332" t="s">
        <v>8117</v>
      </c>
      <c r="H2332" t="s">
        <v>8118</v>
      </c>
      <c r="I2332" t="s">
        <v>7173</v>
      </c>
      <c r="L2332" t="s">
        <v>128</v>
      </c>
    </row>
    <row r="2333" spans="1:13" hidden="1" x14ac:dyDescent="0.45">
      <c r="A2333" s="195">
        <v>45600</v>
      </c>
      <c r="B2333" t="s">
        <v>8119</v>
      </c>
      <c r="C2333">
        <v>4</v>
      </c>
      <c r="D2333" s="87">
        <v>23200</v>
      </c>
      <c r="E2333" s="87">
        <v>23200</v>
      </c>
      <c r="F2333" t="s">
        <v>8120</v>
      </c>
      <c r="G2333" t="s">
        <v>8121</v>
      </c>
      <c r="H2333" t="s">
        <v>8122</v>
      </c>
      <c r="I2333" t="s">
        <v>8123</v>
      </c>
      <c r="J2333" t="s">
        <v>8124</v>
      </c>
      <c r="K2333" t="s">
        <v>8125</v>
      </c>
      <c r="L2333" t="s">
        <v>128</v>
      </c>
      <c r="M2333">
        <v>1550</v>
      </c>
    </row>
    <row r="2334" spans="1:13" hidden="1" x14ac:dyDescent="0.45">
      <c r="A2334" s="195">
        <v>45601</v>
      </c>
      <c r="B2334" t="s">
        <v>8126</v>
      </c>
      <c r="C2334">
        <v>2</v>
      </c>
      <c r="D2334" s="87">
        <v>2320</v>
      </c>
      <c r="E2334" s="87">
        <v>2320</v>
      </c>
      <c r="F2334" t="s">
        <v>8127</v>
      </c>
      <c r="G2334" t="s">
        <v>7829</v>
      </c>
      <c r="H2334" t="s">
        <v>7830</v>
      </c>
      <c r="I2334" t="s">
        <v>8128</v>
      </c>
      <c r="J2334" t="s">
        <v>6916</v>
      </c>
      <c r="K2334" t="s">
        <v>942</v>
      </c>
      <c r="L2334" t="s">
        <v>128</v>
      </c>
      <c r="M2334">
        <v>1158</v>
      </c>
    </row>
    <row r="2335" spans="1:13" hidden="1" x14ac:dyDescent="0.45">
      <c r="A2335" s="195">
        <v>45601</v>
      </c>
      <c r="B2335" t="s">
        <v>8129</v>
      </c>
      <c r="C2335">
        <v>2</v>
      </c>
      <c r="D2335" s="87">
        <v>3110.61</v>
      </c>
      <c r="E2335" s="87">
        <v>3110.61</v>
      </c>
      <c r="F2335" t="s">
        <v>8130</v>
      </c>
      <c r="G2335" t="s">
        <v>7825</v>
      </c>
      <c r="H2335" t="s">
        <v>7826</v>
      </c>
      <c r="I2335" t="s">
        <v>8131</v>
      </c>
      <c r="J2335" t="s">
        <v>6916</v>
      </c>
      <c r="K2335" t="s">
        <v>1553</v>
      </c>
      <c r="L2335" t="s">
        <v>128</v>
      </c>
      <c r="M2335">
        <v>1156</v>
      </c>
    </row>
    <row r="2336" spans="1:13" hidden="1" x14ac:dyDescent="0.45">
      <c r="A2336" s="195">
        <v>45601</v>
      </c>
      <c r="B2336" t="s">
        <v>8132</v>
      </c>
      <c r="C2336">
        <v>4</v>
      </c>
      <c r="D2336" s="87">
        <v>63990</v>
      </c>
      <c r="E2336" s="87">
        <v>63990</v>
      </c>
      <c r="F2336" t="s">
        <v>8133</v>
      </c>
      <c r="G2336" t="s">
        <v>8134</v>
      </c>
      <c r="H2336" t="s">
        <v>8135</v>
      </c>
      <c r="I2336" t="s">
        <v>6916</v>
      </c>
      <c r="K2336" t="s">
        <v>8136</v>
      </c>
      <c r="L2336" t="s">
        <v>128</v>
      </c>
      <c r="M2336">
        <v>1551</v>
      </c>
    </row>
    <row r="2337" spans="1:13" hidden="1" x14ac:dyDescent="0.45">
      <c r="A2337" s="195">
        <v>45601</v>
      </c>
      <c r="B2337" t="s">
        <v>8137</v>
      </c>
      <c r="C2337">
        <v>4</v>
      </c>
      <c r="D2337" s="87">
        <v>6960</v>
      </c>
      <c r="E2337" s="87">
        <v>6960</v>
      </c>
      <c r="F2337" t="s">
        <v>8138</v>
      </c>
      <c r="G2337" t="s">
        <v>8139</v>
      </c>
      <c r="H2337" t="s">
        <v>8140</v>
      </c>
      <c r="I2337" t="s">
        <v>6916</v>
      </c>
      <c r="K2337" t="s">
        <v>7574</v>
      </c>
      <c r="L2337" t="s">
        <v>128</v>
      </c>
      <c r="M2337">
        <v>1540</v>
      </c>
    </row>
    <row r="2338" spans="1:13" hidden="1" x14ac:dyDescent="0.45">
      <c r="A2338" s="195">
        <v>45601</v>
      </c>
      <c r="B2338" t="s">
        <v>8141</v>
      </c>
      <c r="C2338">
        <v>2</v>
      </c>
      <c r="D2338" s="87">
        <v>5000</v>
      </c>
      <c r="E2338" s="87">
        <v>5000</v>
      </c>
      <c r="F2338" t="s">
        <v>8142</v>
      </c>
      <c r="G2338" t="s">
        <v>7821</v>
      </c>
      <c r="H2338" t="s">
        <v>7822</v>
      </c>
      <c r="I2338" t="s">
        <v>8143</v>
      </c>
      <c r="J2338" t="s">
        <v>6916</v>
      </c>
      <c r="K2338" t="s">
        <v>961</v>
      </c>
      <c r="L2338" t="s">
        <v>128</v>
      </c>
      <c r="M2338">
        <v>268</v>
      </c>
    </row>
    <row r="2339" spans="1:13" hidden="1" x14ac:dyDescent="0.45">
      <c r="A2339" s="195">
        <v>45601</v>
      </c>
      <c r="B2339" t="s">
        <v>8144</v>
      </c>
      <c r="C2339">
        <v>4</v>
      </c>
      <c r="D2339" s="87">
        <v>150366</v>
      </c>
      <c r="E2339" s="87">
        <v>150366</v>
      </c>
      <c r="F2339" t="s">
        <v>8145</v>
      </c>
      <c r="G2339" t="s">
        <v>8146</v>
      </c>
      <c r="H2339" t="s">
        <v>5697</v>
      </c>
      <c r="I2339" t="s">
        <v>8147</v>
      </c>
      <c r="K2339" t="s">
        <v>463</v>
      </c>
      <c r="L2339" t="s">
        <v>128</v>
      </c>
      <c r="M2339">
        <v>705</v>
      </c>
    </row>
    <row r="2340" spans="1:13" hidden="1" x14ac:dyDescent="0.45">
      <c r="A2340" s="195">
        <v>45601</v>
      </c>
      <c r="B2340" t="s">
        <v>8148</v>
      </c>
      <c r="C2340">
        <v>4</v>
      </c>
      <c r="D2340">
        <v>0.04</v>
      </c>
      <c r="E2340">
        <v>0.04</v>
      </c>
      <c r="F2340" t="s">
        <v>8149</v>
      </c>
      <c r="H2340" t="s">
        <v>8150</v>
      </c>
      <c r="I2340" t="s">
        <v>2026</v>
      </c>
      <c r="L2340" t="s">
        <v>128</v>
      </c>
    </row>
    <row r="2341" spans="1:13" hidden="1" x14ac:dyDescent="0.45">
      <c r="A2341" s="195">
        <v>45602</v>
      </c>
      <c r="B2341" t="s">
        <v>8151</v>
      </c>
      <c r="C2341">
        <v>4</v>
      </c>
      <c r="D2341" s="87">
        <v>34800</v>
      </c>
      <c r="E2341" s="87">
        <v>34800</v>
      </c>
      <c r="F2341" t="s">
        <v>8152</v>
      </c>
      <c r="G2341" t="s">
        <v>8153</v>
      </c>
      <c r="H2341" t="s">
        <v>8154</v>
      </c>
      <c r="I2341" t="s">
        <v>6916</v>
      </c>
      <c r="L2341" t="s">
        <v>128</v>
      </c>
    </row>
    <row r="2342" spans="1:13" hidden="1" x14ac:dyDescent="0.45">
      <c r="A2342" s="195">
        <v>45602</v>
      </c>
      <c r="B2342" t="s">
        <v>8155</v>
      </c>
      <c r="C2342">
        <v>4</v>
      </c>
      <c r="D2342" s="87">
        <v>2644.8</v>
      </c>
      <c r="E2342" s="87">
        <v>2644.8</v>
      </c>
      <c r="F2342" t="s">
        <v>8156</v>
      </c>
      <c r="G2342" t="s">
        <v>8157</v>
      </c>
      <c r="H2342" t="s">
        <v>8158</v>
      </c>
      <c r="I2342" t="s">
        <v>6916</v>
      </c>
      <c r="K2342" t="s">
        <v>7569</v>
      </c>
      <c r="L2342" t="s">
        <v>128</v>
      </c>
      <c r="M2342">
        <v>1015</v>
      </c>
    </row>
    <row r="2343" spans="1:13" hidden="1" x14ac:dyDescent="0.45">
      <c r="A2343" s="195">
        <v>45602</v>
      </c>
      <c r="B2343" t="s">
        <v>8159</v>
      </c>
      <c r="C2343">
        <v>4</v>
      </c>
      <c r="D2343" s="87">
        <v>4640</v>
      </c>
      <c r="E2343" s="87">
        <v>4640</v>
      </c>
      <c r="F2343" t="s">
        <v>8160</v>
      </c>
      <c r="G2343" t="s">
        <v>8161</v>
      </c>
      <c r="H2343" t="s">
        <v>8162</v>
      </c>
      <c r="I2343" t="s">
        <v>6916</v>
      </c>
      <c r="K2343" t="s">
        <v>1772</v>
      </c>
      <c r="L2343" t="s">
        <v>128</v>
      </c>
      <c r="M2343">
        <v>369</v>
      </c>
    </row>
    <row r="2344" spans="1:13" hidden="1" x14ac:dyDescent="0.45">
      <c r="A2344" s="195">
        <v>45602</v>
      </c>
      <c r="B2344" t="s">
        <v>8163</v>
      </c>
      <c r="C2344">
        <v>4</v>
      </c>
      <c r="D2344" s="87">
        <v>14000</v>
      </c>
      <c r="E2344" s="87">
        <v>14000</v>
      </c>
      <c r="F2344" t="s">
        <v>8164</v>
      </c>
      <c r="G2344" t="s">
        <v>8165</v>
      </c>
      <c r="H2344" t="s">
        <v>8166</v>
      </c>
      <c r="I2344" t="s">
        <v>6916</v>
      </c>
      <c r="K2344" t="s">
        <v>424</v>
      </c>
      <c r="L2344" t="s">
        <v>128</v>
      </c>
      <c r="M2344">
        <v>112</v>
      </c>
    </row>
    <row r="2345" spans="1:13" hidden="1" x14ac:dyDescent="0.45">
      <c r="A2345" s="195">
        <v>45602</v>
      </c>
      <c r="B2345" t="s">
        <v>8167</v>
      </c>
      <c r="C2345">
        <v>4</v>
      </c>
      <c r="D2345" s="87">
        <v>13231.16</v>
      </c>
      <c r="E2345" s="87">
        <v>13231.16</v>
      </c>
      <c r="F2345" t="s">
        <v>8168</v>
      </c>
      <c r="G2345" t="s">
        <v>8169</v>
      </c>
      <c r="H2345" t="s">
        <v>8170</v>
      </c>
      <c r="I2345" t="s">
        <v>6916</v>
      </c>
      <c r="K2345" t="s">
        <v>279</v>
      </c>
      <c r="L2345" t="s">
        <v>128</v>
      </c>
      <c r="M2345">
        <v>732</v>
      </c>
    </row>
    <row r="2346" spans="1:13" hidden="1" x14ac:dyDescent="0.45">
      <c r="A2346" s="195">
        <v>45603</v>
      </c>
      <c r="B2346" t="s">
        <v>8171</v>
      </c>
      <c r="C2346">
        <v>4</v>
      </c>
      <c r="D2346" s="87">
        <v>17400</v>
      </c>
      <c r="E2346" s="87">
        <v>17400</v>
      </c>
      <c r="F2346" t="s">
        <v>8172</v>
      </c>
      <c r="G2346" t="s">
        <v>8173</v>
      </c>
      <c r="H2346" t="s">
        <v>8174</v>
      </c>
      <c r="I2346" t="s">
        <v>8175</v>
      </c>
      <c r="L2346" t="s">
        <v>128</v>
      </c>
    </row>
    <row r="2347" spans="1:13" hidden="1" x14ac:dyDescent="0.45">
      <c r="A2347" s="195">
        <v>45603</v>
      </c>
      <c r="B2347" t="s">
        <v>8176</v>
      </c>
      <c r="C2347">
        <v>4</v>
      </c>
      <c r="D2347" s="87">
        <v>3317.6</v>
      </c>
      <c r="E2347" s="87">
        <v>3317.6</v>
      </c>
      <c r="F2347" t="s">
        <v>8177</v>
      </c>
      <c r="G2347" t="s">
        <v>8178</v>
      </c>
      <c r="H2347" t="s">
        <v>8179</v>
      </c>
      <c r="I2347" t="s">
        <v>7173</v>
      </c>
      <c r="L2347" t="s">
        <v>128</v>
      </c>
    </row>
    <row r="2348" spans="1:13" hidden="1" x14ac:dyDescent="0.45">
      <c r="A2348" s="195">
        <v>45603</v>
      </c>
      <c r="B2348" t="s">
        <v>8180</v>
      </c>
      <c r="C2348">
        <v>4</v>
      </c>
      <c r="D2348" s="87">
        <v>3000</v>
      </c>
      <c r="E2348" s="87">
        <v>3000</v>
      </c>
      <c r="F2348" t="s">
        <v>8181</v>
      </c>
      <c r="G2348" t="s">
        <v>8182</v>
      </c>
      <c r="H2348" t="s">
        <v>8183</v>
      </c>
      <c r="I2348" t="s">
        <v>8184</v>
      </c>
      <c r="J2348" t="s">
        <v>8185</v>
      </c>
      <c r="K2348" t="s">
        <v>901</v>
      </c>
      <c r="L2348" t="s">
        <v>128</v>
      </c>
      <c r="M2348">
        <v>134</v>
      </c>
    </row>
    <row r="2349" spans="1:13" hidden="1" x14ac:dyDescent="0.45">
      <c r="A2349" s="195">
        <v>45603</v>
      </c>
      <c r="B2349" t="s">
        <v>8186</v>
      </c>
      <c r="C2349">
        <v>4</v>
      </c>
      <c r="D2349" s="87">
        <v>113818</v>
      </c>
      <c r="E2349" s="87">
        <v>113818</v>
      </c>
      <c r="F2349" t="s">
        <v>8187</v>
      </c>
      <c r="H2349" t="s">
        <v>8188</v>
      </c>
      <c r="I2349" t="s">
        <v>1919</v>
      </c>
      <c r="L2349" t="s">
        <v>128</v>
      </c>
    </row>
    <row r="2350" spans="1:13" hidden="1" x14ac:dyDescent="0.45">
      <c r="A2350" s="195">
        <v>45603</v>
      </c>
      <c r="B2350" t="s">
        <v>8189</v>
      </c>
      <c r="C2350">
        <v>5</v>
      </c>
      <c r="D2350" s="87">
        <v>22897.38</v>
      </c>
      <c r="E2350" s="87">
        <v>22897.38</v>
      </c>
      <c r="F2350" t="s">
        <v>8190</v>
      </c>
      <c r="H2350" t="s">
        <v>8191</v>
      </c>
      <c r="I2350" t="s">
        <v>2628</v>
      </c>
      <c r="J2350" t="s">
        <v>752</v>
      </c>
      <c r="L2350" t="s">
        <v>128</v>
      </c>
    </row>
    <row r="2351" spans="1:13" hidden="1" x14ac:dyDescent="0.45">
      <c r="A2351" s="195">
        <v>45604</v>
      </c>
      <c r="B2351" t="s">
        <v>8192</v>
      </c>
      <c r="C2351">
        <v>4</v>
      </c>
      <c r="D2351" s="87">
        <v>46817.599999999999</v>
      </c>
      <c r="E2351" s="87">
        <v>46817.599999999999</v>
      </c>
      <c r="F2351" t="s">
        <v>8193</v>
      </c>
      <c r="G2351" t="s">
        <v>8194</v>
      </c>
      <c r="H2351" t="s">
        <v>8195</v>
      </c>
      <c r="I2351" t="s">
        <v>8196</v>
      </c>
      <c r="L2351" t="s">
        <v>128</v>
      </c>
    </row>
    <row r="2352" spans="1:13" hidden="1" x14ac:dyDescent="0.45">
      <c r="A2352" s="195">
        <v>45604</v>
      </c>
      <c r="B2352" t="s">
        <v>8197</v>
      </c>
      <c r="C2352">
        <v>4</v>
      </c>
      <c r="D2352" s="87">
        <v>11372</v>
      </c>
      <c r="E2352" s="87">
        <v>11372</v>
      </c>
      <c r="F2352" t="s">
        <v>8198</v>
      </c>
      <c r="G2352" t="s">
        <v>8199</v>
      </c>
      <c r="H2352" t="s">
        <v>8200</v>
      </c>
      <c r="I2352" t="s">
        <v>6916</v>
      </c>
      <c r="K2352" t="s">
        <v>8201</v>
      </c>
      <c r="L2352" t="s">
        <v>128</v>
      </c>
      <c r="M2352">
        <v>1553</v>
      </c>
    </row>
    <row r="2353" spans="1:13" hidden="1" x14ac:dyDescent="0.45">
      <c r="A2353" s="195">
        <v>45604</v>
      </c>
      <c r="B2353" t="s">
        <v>8202</v>
      </c>
      <c r="C2353">
        <v>4</v>
      </c>
      <c r="D2353" s="87">
        <v>17094.759999999998</v>
      </c>
      <c r="E2353" s="87">
        <v>17094.759999999998</v>
      </c>
      <c r="F2353" t="s">
        <v>8203</v>
      </c>
      <c r="G2353" t="s">
        <v>8204</v>
      </c>
      <c r="H2353" t="s">
        <v>8205</v>
      </c>
      <c r="I2353" t="s">
        <v>6916</v>
      </c>
      <c r="K2353" t="s">
        <v>8201</v>
      </c>
      <c r="L2353" t="s">
        <v>128</v>
      </c>
      <c r="M2353">
        <v>1553</v>
      </c>
    </row>
    <row r="2354" spans="1:13" hidden="1" x14ac:dyDescent="0.45">
      <c r="A2354" s="195">
        <v>45604</v>
      </c>
      <c r="B2354" t="s">
        <v>8206</v>
      </c>
      <c r="C2354">
        <v>4</v>
      </c>
      <c r="D2354" s="87">
        <v>9981.2000000000007</v>
      </c>
      <c r="E2354" s="87">
        <v>9981.2000000000007</v>
      </c>
      <c r="F2354" t="s">
        <v>8207</v>
      </c>
      <c r="G2354" t="s">
        <v>8208</v>
      </c>
      <c r="H2354" t="s">
        <v>8209</v>
      </c>
      <c r="I2354" t="s">
        <v>6916</v>
      </c>
      <c r="K2354" t="s">
        <v>8201</v>
      </c>
      <c r="L2354" t="s">
        <v>128</v>
      </c>
      <c r="M2354">
        <v>1553</v>
      </c>
    </row>
    <row r="2355" spans="1:13" hidden="1" x14ac:dyDescent="0.45">
      <c r="A2355" s="195">
        <v>45604</v>
      </c>
      <c r="B2355" t="s">
        <v>8210</v>
      </c>
      <c r="C2355">
        <v>4</v>
      </c>
      <c r="D2355" s="87">
        <v>22440</v>
      </c>
      <c r="E2355" s="87">
        <v>22440</v>
      </c>
      <c r="F2355" t="s">
        <v>8211</v>
      </c>
      <c r="G2355" t="s">
        <v>8212</v>
      </c>
      <c r="H2355" t="s">
        <v>8213</v>
      </c>
      <c r="I2355" t="s">
        <v>6916</v>
      </c>
      <c r="K2355" t="s">
        <v>2968</v>
      </c>
      <c r="L2355" t="s">
        <v>128</v>
      </c>
      <c r="M2355">
        <v>323</v>
      </c>
    </row>
    <row r="2356" spans="1:13" hidden="1" x14ac:dyDescent="0.45">
      <c r="A2356" s="195">
        <v>45604</v>
      </c>
      <c r="B2356" t="s">
        <v>8214</v>
      </c>
      <c r="C2356">
        <v>4</v>
      </c>
      <c r="D2356" s="87">
        <v>6725.4</v>
      </c>
      <c r="E2356" s="87">
        <v>6725.4</v>
      </c>
      <c r="F2356" t="s">
        <v>8215</v>
      </c>
      <c r="G2356" t="s">
        <v>8216</v>
      </c>
      <c r="H2356" t="s">
        <v>8217</v>
      </c>
      <c r="I2356" t="s">
        <v>7173</v>
      </c>
      <c r="K2356" t="s">
        <v>8201</v>
      </c>
      <c r="L2356" t="s">
        <v>128</v>
      </c>
      <c r="M2356">
        <v>1553</v>
      </c>
    </row>
    <row r="2357" spans="1:13" hidden="1" x14ac:dyDescent="0.45">
      <c r="A2357" s="195">
        <v>45604</v>
      </c>
      <c r="B2357" t="s">
        <v>8218</v>
      </c>
      <c r="C2357">
        <v>4</v>
      </c>
      <c r="D2357">
        <v>893.56</v>
      </c>
      <c r="E2357">
        <v>893.56</v>
      </c>
      <c r="F2357" t="s">
        <v>8219</v>
      </c>
      <c r="G2357" t="s">
        <v>8220</v>
      </c>
      <c r="H2357" t="s">
        <v>8221</v>
      </c>
      <c r="I2357" t="s">
        <v>7173</v>
      </c>
      <c r="K2357" t="s">
        <v>8201</v>
      </c>
      <c r="L2357" t="s">
        <v>128</v>
      </c>
      <c r="M2357">
        <v>1553</v>
      </c>
    </row>
    <row r="2358" spans="1:13" hidden="1" x14ac:dyDescent="0.45">
      <c r="A2358" s="195">
        <v>45607</v>
      </c>
      <c r="B2358" t="s">
        <v>8222</v>
      </c>
      <c r="C2358">
        <v>4</v>
      </c>
      <c r="D2358" s="87">
        <v>5000</v>
      </c>
      <c r="E2358" s="87">
        <v>5000</v>
      </c>
      <c r="F2358" t="s">
        <v>8223</v>
      </c>
      <c r="G2358" t="s">
        <v>8224</v>
      </c>
      <c r="H2358" t="s">
        <v>8225</v>
      </c>
      <c r="I2358" t="s">
        <v>7284</v>
      </c>
      <c r="J2358" t="s">
        <v>7285</v>
      </c>
      <c r="K2358" t="s">
        <v>901</v>
      </c>
      <c r="L2358" t="s">
        <v>128</v>
      </c>
      <c r="M2358">
        <v>134</v>
      </c>
    </row>
    <row r="2359" spans="1:13" hidden="1" x14ac:dyDescent="0.45">
      <c r="A2359" s="195">
        <v>45608</v>
      </c>
      <c r="B2359" t="s">
        <v>8226</v>
      </c>
      <c r="C2359">
        <v>4</v>
      </c>
      <c r="D2359" s="87">
        <v>2480.04</v>
      </c>
      <c r="E2359" s="87">
        <v>2480.04</v>
      </c>
      <c r="F2359" t="s">
        <v>8227</v>
      </c>
      <c r="G2359" t="s">
        <v>8228</v>
      </c>
      <c r="H2359" t="s">
        <v>8229</v>
      </c>
      <c r="I2359" t="s">
        <v>6916</v>
      </c>
      <c r="L2359" t="s">
        <v>128</v>
      </c>
    </row>
    <row r="2360" spans="1:13" hidden="1" x14ac:dyDescent="0.45">
      <c r="A2360" s="195">
        <v>45608</v>
      </c>
      <c r="B2360" t="s">
        <v>8230</v>
      </c>
      <c r="C2360">
        <v>4</v>
      </c>
      <c r="D2360" s="87">
        <v>10718.4</v>
      </c>
      <c r="E2360" s="87">
        <v>10718.4</v>
      </c>
      <c r="F2360" t="s">
        <v>8231</v>
      </c>
      <c r="G2360" t="s">
        <v>8232</v>
      </c>
      <c r="H2360" t="s">
        <v>8233</v>
      </c>
      <c r="I2360" t="s">
        <v>7173</v>
      </c>
      <c r="L2360" t="s">
        <v>128</v>
      </c>
    </row>
    <row r="2361" spans="1:13" hidden="1" x14ac:dyDescent="0.45">
      <c r="A2361" s="195">
        <v>45608</v>
      </c>
      <c r="B2361" t="s">
        <v>8234</v>
      </c>
      <c r="C2361">
        <v>4</v>
      </c>
      <c r="D2361" s="87">
        <v>5898.22</v>
      </c>
      <c r="E2361" s="87">
        <v>5898.22</v>
      </c>
      <c r="F2361" t="s">
        <v>8231</v>
      </c>
      <c r="G2361" t="s">
        <v>8235</v>
      </c>
      <c r="H2361" t="s">
        <v>8236</v>
      </c>
      <c r="I2361" t="s">
        <v>7173</v>
      </c>
      <c r="L2361" t="s">
        <v>128</v>
      </c>
    </row>
    <row r="2362" spans="1:13" hidden="1" x14ac:dyDescent="0.45">
      <c r="A2362" s="195">
        <v>45608</v>
      </c>
      <c r="B2362" t="s">
        <v>8237</v>
      </c>
      <c r="C2362">
        <v>4</v>
      </c>
      <c r="D2362" s="87">
        <v>4000</v>
      </c>
      <c r="E2362" s="87">
        <v>4000</v>
      </c>
      <c r="F2362" t="s">
        <v>8238</v>
      </c>
      <c r="G2362" t="s">
        <v>8239</v>
      </c>
      <c r="H2362" t="s">
        <v>719</v>
      </c>
      <c r="I2362" t="s">
        <v>8240</v>
      </c>
      <c r="J2362" t="s">
        <v>8241</v>
      </c>
      <c r="K2362" t="s">
        <v>901</v>
      </c>
      <c r="L2362" t="s">
        <v>128</v>
      </c>
      <c r="M2362">
        <v>134</v>
      </c>
    </row>
    <row r="2363" spans="1:13" hidden="1" x14ac:dyDescent="0.45">
      <c r="A2363" s="195">
        <v>45608</v>
      </c>
      <c r="B2363" t="s">
        <v>8242</v>
      </c>
      <c r="C2363">
        <v>2</v>
      </c>
      <c r="D2363" s="87">
        <v>18000</v>
      </c>
      <c r="E2363" s="87">
        <v>18000</v>
      </c>
      <c r="F2363" t="s">
        <v>7591</v>
      </c>
      <c r="H2363" t="s">
        <v>8243</v>
      </c>
      <c r="I2363" t="s">
        <v>7173</v>
      </c>
      <c r="L2363" t="s">
        <v>128</v>
      </c>
    </row>
    <row r="2364" spans="1:13" hidden="1" x14ac:dyDescent="0.45">
      <c r="A2364" s="195">
        <v>45609</v>
      </c>
      <c r="B2364" t="s">
        <v>8244</v>
      </c>
      <c r="C2364">
        <v>2</v>
      </c>
      <c r="D2364" s="87">
        <v>13808.73</v>
      </c>
      <c r="E2364" s="87">
        <v>13808.73</v>
      </c>
      <c r="H2364" t="s">
        <v>8245</v>
      </c>
      <c r="I2364" t="s">
        <v>8246</v>
      </c>
      <c r="L2364" t="s">
        <v>128</v>
      </c>
    </row>
    <row r="2365" spans="1:13" hidden="1" x14ac:dyDescent="0.45">
      <c r="A2365" s="195">
        <v>45609</v>
      </c>
      <c r="B2365" t="s">
        <v>8247</v>
      </c>
      <c r="C2365">
        <v>4</v>
      </c>
      <c r="D2365" s="87">
        <v>3000</v>
      </c>
      <c r="E2365" s="87">
        <v>3000</v>
      </c>
      <c r="F2365" t="s">
        <v>8248</v>
      </c>
      <c r="G2365" t="s">
        <v>8249</v>
      </c>
      <c r="H2365" t="s">
        <v>1172</v>
      </c>
      <c r="I2365" t="s">
        <v>8250</v>
      </c>
      <c r="J2365" t="s">
        <v>8251</v>
      </c>
      <c r="K2365" t="s">
        <v>901</v>
      </c>
      <c r="L2365" t="s">
        <v>128</v>
      </c>
      <c r="M2365">
        <v>134</v>
      </c>
    </row>
    <row r="2366" spans="1:13" hidden="1" x14ac:dyDescent="0.45">
      <c r="A2366" s="195">
        <v>45609</v>
      </c>
      <c r="B2366" t="s">
        <v>8252</v>
      </c>
      <c r="C2366">
        <v>4</v>
      </c>
      <c r="D2366" s="87">
        <v>4000</v>
      </c>
      <c r="E2366" s="87">
        <v>4000</v>
      </c>
      <c r="F2366" t="s">
        <v>8253</v>
      </c>
      <c r="G2366" t="s">
        <v>8254</v>
      </c>
      <c r="H2366" t="s">
        <v>719</v>
      </c>
      <c r="I2366" t="s">
        <v>8255</v>
      </c>
      <c r="J2366" t="s">
        <v>8256</v>
      </c>
      <c r="K2366" t="s">
        <v>901</v>
      </c>
      <c r="L2366" t="s">
        <v>128</v>
      </c>
      <c r="M2366">
        <v>134</v>
      </c>
    </row>
    <row r="2367" spans="1:13" hidden="1" x14ac:dyDescent="0.45">
      <c r="A2367" s="195">
        <v>45609</v>
      </c>
      <c r="B2367" t="s">
        <v>8257</v>
      </c>
      <c r="C2367">
        <v>3</v>
      </c>
      <c r="D2367" s="87">
        <v>73135</v>
      </c>
      <c r="E2367" s="87">
        <v>73135</v>
      </c>
      <c r="F2367" t="s">
        <v>8258</v>
      </c>
      <c r="H2367" t="s">
        <v>8259</v>
      </c>
      <c r="I2367" t="s">
        <v>6916</v>
      </c>
      <c r="K2367" t="s">
        <v>6935</v>
      </c>
      <c r="L2367" t="s">
        <v>128</v>
      </c>
      <c r="M2367">
        <v>1510</v>
      </c>
    </row>
    <row r="2368" spans="1:13" hidden="1" x14ac:dyDescent="0.45">
      <c r="A2368" s="195">
        <v>45609</v>
      </c>
      <c r="B2368" t="s">
        <v>8260</v>
      </c>
      <c r="C2368">
        <v>4</v>
      </c>
      <c r="D2368" s="87">
        <v>57134</v>
      </c>
      <c r="E2368" s="87">
        <v>57134</v>
      </c>
      <c r="F2368" t="s">
        <v>8261</v>
      </c>
      <c r="G2368" t="s">
        <v>8262</v>
      </c>
      <c r="H2368" t="s">
        <v>8263</v>
      </c>
      <c r="I2368" t="s">
        <v>6916</v>
      </c>
      <c r="K2368" t="s">
        <v>424</v>
      </c>
      <c r="L2368" t="s">
        <v>128</v>
      </c>
      <c r="M2368">
        <v>112</v>
      </c>
    </row>
    <row r="2369" spans="1:13" hidden="1" x14ac:dyDescent="0.45">
      <c r="A2369" s="195">
        <v>45609</v>
      </c>
      <c r="B2369" t="s">
        <v>8264</v>
      </c>
      <c r="C2369">
        <v>4</v>
      </c>
      <c r="D2369" s="87">
        <v>11136</v>
      </c>
      <c r="E2369" s="87">
        <v>11136</v>
      </c>
      <c r="F2369" t="s">
        <v>8265</v>
      </c>
      <c r="G2369" t="s">
        <v>8266</v>
      </c>
      <c r="H2369" t="s">
        <v>8267</v>
      </c>
      <c r="I2369" t="s">
        <v>6916</v>
      </c>
      <c r="K2369" t="s">
        <v>7314</v>
      </c>
      <c r="L2369" t="s">
        <v>128</v>
      </c>
      <c r="M2369">
        <v>1526</v>
      </c>
    </row>
    <row r="2370" spans="1:13" hidden="1" x14ac:dyDescent="0.45">
      <c r="A2370" s="195">
        <v>45609</v>
      </c>
      <c r="B2370" t="s">
        <v>8268</v>
      </c>
      <c r="C2370">
        <v>5</v>
      </c>
      <c r="D2370" s="87">
        <v>3712</v>
      </c>
      <c r="E2370" s="87">
        <v>3712</v>
      </c>
      <c r="F2370" t="s">
        <v>8269</v>
      </c>
      <c r="G2370" t="s">
        <v>8270</v>
      </c>
      <c r="H2370" t="s">
        <v>8271</v>
      </c>
      <c r="I2370" t="s">
        <v>6916</v>
      </c>
      <c r="K2370" t="s">
        <v>1480</v>
      </c>
      <c r="L2370" t="s">
        <v>128</v>
      </c>
      <c r="M2370">
        <v>1523</v>
      </c>
    </row>
    <row r="2371" spans="1:13" hidden="1" x14ac:dyDescent="0.45">
      <c r="A2371" s="195">
        <v>45609</v>
      </c>
      <c r="B2371" t="s">
        <v>8272</v>
      </c>
      <c r="C2371">
        <v>4</v>
      </c>
      <c r="D2371" s="87">
        <v>5722</v>
      </c>
      <c r="E2371" s="87">
        <v>5722</v>
      </c>
      <c r="F2371" t="s">
        <v>8273</v>
      </c>
      <c r="G2371" t="s">
        <v>8274</v>
      </c>
      <c r="H2371" t="s">
        <v>8275</v>
      </c>
      <c r="I2371" t="s">
        <v>6916</v>
      </c>
      <c r="K2371" t="s">
        <v>463</v>
      </c>
      <c r="L2371" t="s">
        <v>128</v>
      </c>
      <c r="M2371">
        <v>705</v>
      </c>
    </row>
    <row r="2372" spans="1:13" hidden="1" x14ac:dyDescent="0.45">
      <c r="A2372" s="195">
        <v>45609</v>
      </c>
      <c r="B2372" t="s">
        <v>8276</v>
      </c>
      <c r="C2372">
        <v>4</v>
      </c>
      <c r="D2372" s="87">
        <v>29760</v>
      </c>
      <c r="E2372" s="87">
        <v>29760</v>
      </c>
      <c r="F2372" t="s">
        <v>8277</v>
      </c>
      <c r="G2372" t="s">
        <v>8278</v>
      </c>
      <c r="H2372" t="s">
        <v>8279</v>
      </c>
      <c r="I2372" t="s">
        <v>6916</v>
      </c>
      <c r="K2372" t="s">
        <v>463</v>
      </c>
      <c r="L2372" t="s">
        <v>128</v>
      </c>
      <c r="M2372">
        <v>705</v>
      </c>
    </row>
    <row r="2373" spans="1:13" hidden="1" x14ac:dyDescent="0.45">
      <c r="A2373" s="195">
        <v>45609</v>
      </c>
      <c r="B2373" t="s">
        <v>8280</v>
      </c>
      <c r="C2373">
        <v>4</v>
      </c>
      <c r="D2373" s="87">
        <v>165348</v>
      </c>
      <c r="E2373" s="87">
        <v>165348</v>
      </c>
      <c r="F2373" t="s">
        <v>8281</v>
      </c>
      <c r="G2373" t="s">
        <v>8282</v>
      </c>
      <c r="H2373" t="s">
        <v>8283</v>
      </c>
      <c r="I2373" t="s">
        <v>6916</v>
      </c>
      <c r="K2373" t="s">
        <v>463</v>
      </c>
      <c r="L2373" t="s">
        <v>128</v>
      </c>
      <c r="M2373">
        <v>705</v>
      </c>
    </row>
    <row r="2374" spans="1:13" hidden="1" x14ac:dyDescent="0.45">
      <c r="A2374" s="195">
        <v>45609</v>
      </c>
      <c r="B2374" t="s">
        <v>8284</v>
      </c>
      <c r="C2374">
        <v>4</v>
      </c>
      <c r="D2374" s="87">
        <v>4222.3999999999996</v>
      </c>
      <c r="E2374" s="87">
        <v>4222.3999999999996</v>
      </c>
      <c r="F2374" t="s">
        <v>8285</v>
      </c>
      <c r="G2374" t="s">
        <v>8286</v>
      </c>
      <c r="H2374" t="s">
        <v>8287</v>
      </c>
      <c r="I2374" t="s">
        <v>8288</v>
      </c>
      <c r="J2374" t="s">
        <v>7694</v>
      </c>
      <c r="K2374" t="s">
        <v>7689</v>
      </c>
      <c r="L2374" t="s">
        <v>128</v>
      </c>
      <c r="M2374">
        <v>1536</v>
      </c>
    </row>
    <row r="2375" spans="1:13" hidden="1" x14ac:dyDescent="0.45">
      <c r="A2375" s="195">
        <v>45610</v>
      </c>
      <c r="B2375" t="s">
        <v>8289</v>
      </c>
      <c r="C2375">
        <v>4</v>
      </c>
      <c r="D2375" s="87">
        <v>42904</v>
      </c>
      <c r="E2375" s="87">
        <v>42904</v>
      </c>
      <c r="F2375" t="s">
        <v>8290</v>
      </c>
      <c r="G2375" t="s">
        <v>8291</v>
      </c>
      <c r="H2375" t="s">
        <v>8292</v>
      </c>
      <c r="I2375" t="s">
        <v>8293</v>
      </c>
      <c r="K2375" t="s">
        <v>8294</v>
      </c>
      <c r="L2375" t="s">
        <v>128</v>
      </c>
      <c r="M2375">
        <v>1554</v>
      </c>
    </row>
    <row r="2376" spans="1:13" hidden="1" x14ac:dyDescent="0.45">
      <c r="A2376" s="195">
        <v>45610</v>
      </c>
      <c r="B2376" t="s">
        <v>8295</v>
      </c>
      <c r="C2376">
        <v>2</v>
      </c>
      <c r="D2376" s="87">
        <v>50000</v>
      </c>
      <c r="E2376" s="87">
        <v>50000</v>
      </c>
      <c r="F2376" t="s">
        <v>8296</v>
      </c>
      <c r="H2376" t="s">
        <v>271</v>
      </c>
      <c r="I2376" t="s">
        <v>6916</v>
      </c>
      <c r="K2376" t="s">
        <v>558</v>
      </c>
      <c r="L2376" t="s">
        <v>128</v>
      </c>
      <c r="M2376">
        <v>4</v>
      </c>
    </row>
    <row r="2377" spans="1:13" hidden="1" x14ac:dyDescent="0.45">
      <c r="A2377" s="195">
        <v>45610</v>
      </c>
      <c r="B2377" t="s">
        <v>8297</v>
      </c>
      <c r="C2377">
        <v>2</v>
      </c>
      <c r="D2377" s="87">
        <v>50000</v>
      </c>
      <c r="E2377" s="87">
        <v>50000</v>
      </c>
      <c r="F2377" t="s">
        <v>8298</v>
      </c>
      <c r="H2377" t="s">
        <v>6953</v>
      </c>
      <c r="I2377" t="s">
        <v>8299</v>
      </c>
      <c r="J2377" t="s">
        <v>8300</v>
      </c>
      <c r="K2377" t="s">
        <v>558</v>
      </c>
      <c r="L2377" t="s">
        <v>128</v>
      </c>
      <c r="M2377">
        <v>4</v>
      </c>
    </row>
    <row r="2378" spans="1:13" hidden="1" x14ac:dyDescent="0.45">
      <c r="A2378" s="195">
        <v>45610</v>
      </c>
      <c r="B2378" t="s">
        <v>8301</v>
      </c>
      <c r="C2378">
        <v>8</v>
      </c>
      <c r="D2378" s="87">
        <v>174115.82</v>
      </c>
      <c r="E2378" s="87">
        <v>174115.82</v>
      </c>
      <c r="F2378" t="s">
        <v>8302</v>
      </c>
      <c r="G2378" t="s">
        <v>8303</v>
      </c>
      <c r="H2378" t="s">
        <v>8304</v>
      </c>
      <c r="K2378" t="s">
        <v>533</v>
      </c>
      <c r="L2378" t="s">
        <v>128</v>
      </c>
      <c r="M2378">
        <v>553</v>
      </c>
    </row>
    <row r="2379" spans="1:13" hidden="1" x14ac:dyDescent="0.45">
      <c r="A2379" s="195">
        <v>45610</v>
      </c>
      <c r="B2379" t="s">
        <v>8305</v>
      </c>
      <c r="C2379">
        <v>41</v>
      </c>
      <c r="D2379" s="87">
        <v>818119.02</v>
      </c>
      <c r="E2379" s="87">
        <v>818119.02</v>
      </c>
      <c r="F2379" t="s">
        <v>8306</v>
      </c>
      <c r="G2379" t="s">
        <v>8307</v>
      </c>
      <c r="H2379" t="s">
        <v>8308</v>
      </c>
      <c r="I2379" t="s">
        <v>6916</v>
      </c>
      <c r="K2379" t="s">
        <v>920</v>
      </c>
      <c r="L2379" t="s">
        <v>128</v>
      </c>
      <c r="M2379">
        <v>1002</v>
      </c>
    </row>
    <row r="2380" spans="1:13" hidden="1" x14ac:dyDescent="0.45">
      <c r="A2380" s="195">
        <v>45610</v>
      </c>
      <c r="B2380" t="s">
        <v>8309</v>
      </c>
      <c r="C2380">
        <v>4</v>
      </c>
      <c r="D2380" s="87">
        <v>4640</v>
      </c>
      <c r="E2380" s="87">
        <v>4640</v>
      </c>
      <c r="F2380" t="s">
        <v>8310</v>
      </c>
      <c r="G2380" t="s">
        <v>8311</v>
      </c>
      <c r="H2380" t="s">
        <v>8312</v>
      </c>
      <c r="I2380" t="s">
        <v>6916</v>
      </c>
      <c r="K2380" t="s">
        <v>8313</v>
      </c>
      <c r="L2380" t="s">
        <v>128</v>
      </c>
      <c r="M2380">
        <v>1555</v>
      </c>
    </row>
    <row r="2381" spans="1:13" hidden="1" x14ac:dyDescent="0.45">
      <c r="A2381" s="195">
        <v>45610</v>
      </c>
      <c r="B2381" t="s">
        <v>8314</v>
      </c>
      <c r="C2381">
        <v>4</v>
      </c>
      <c r="D2381" s="87">
        <v>6880</v>
      </c>
      <c r="E2381" s="87">
        <v>6880</v>
      </c>
      <c r="F2381" t="s">
        <v>8315</v>
      </c>
      <c r="G2381" t="s">
        <v>8316</v>
      </c>
      <c r="H2381" t="s">
        <v>8317</v>
      </c>
      <c r="I2381" t="s">
        <v>6916</v>
      </c>
      <c r="K2381" t="s">
        <v>7921</v>
      </c>
      <c r="L2381" t="s">
        <v>128</v>
      </c>
      <c r="M2381">
        <v>1298</v>
      </c>
    </row>
    <row r="2382" spans="1:13" hidden="1" x14ac:dyDescent="0.45">
      <c r="A2382" s="195">
        <v>45610</v>
      </c>
      <c r="B2382" t="s">
        <v>8318</v>
      </c>
      <c r="C2382">
        <v>4</v>
      </c>
      <c r="D2382" s="87">
        <v>12064</v>
      </c>
      <c r="E2382" s="87">
        <v>12064</v>
      </c>
      <c r="F2382" t="s">
        <v>8319</v>
      </c>
      <c r="G2382" t="s">
        <v>8320</v>
      </c>
      <c r="H2382" t="s">
        <v>8321</v>
      </c>
      <c r="I2382" t="s">
        <v>6916</v>
      </c>
      <c r="K2382" t="s">
        <v>668</v>
      </c>
      <c r="L2382" t="s">
        <v>128</v>
      </c>
      <c r="M2382">
        <v>1358</v>
      </c>
    </row>
    <row r="2383" spans="1:13" hidden="1" x14ac:dyDescent="0.45">
      <c r="A2383" s="195">
        <v>45610</v>
      </c>
      <c r="B2383" t="s">
        <v>8322</v>
      </c>
      <c r="C2383">
        <v>15</v>
      </c>
      <c r="D2383" s="87">
        <v>69618.559999999998</v>
      </c>
      <c r="E2383" s="87">
        <v>69618.559999999998</v>
      </c>
      <c r="F2383" t="s">
        <v>8323</v>
      </c>
      <c r="G2383" t="s">
        <v>8324</v>
      </c>
      <c r="H2383" t="s">
        <v>8325</v>
      </c>
      <c r="I2383" t="s">
        <v>6916</v>
      </c>
      <c r="K2383" t="s">
        <v>8326</v>
      </c>
      <c r="L2383" t="s">
        <v>128</v>
      </c>
      <c r="M2383">
        <v>884</v>
      </c>
    </row>
    <row r="2384" spans="1:13" hidden="1" x14ac:dyDescent="0.45">
      <c r="A2384" s="195">
        <v>45610</v>
      </c>
      <c r="B2384" t="s">
        <v>8327</v>
      </c>
      <c r="C2384">
        <v>4</v>
      </c>
      <c r="D2384" s="87">
        <v>6960</v>
      </c>
      <c r="E2384" s="87">
        <v>6960</v>
      </c>
      <c r="F2384" t="s">
        <v>8328</v>
      </c>
      <c r="G2384" t="s">
        <v>8329</v>
      </c>
      <c r="H2384" t="s">
        <v>8330</v>
      </c>
      <c r="I2384" t="s">
        <v>6916</v>
      </c>
      <c r="K2384" t="s">
        <v>8331</v>
      </c>
      <c r="L2384" t="s">
        <v>128</v>
      </c>
      <c r="M2384">
        <v>1556</v>
      </c>
    </row>
    <row r="2385" spans="1:13" hidden="1" x14ac:dyDescent="0.45">
      <c r="A2385" s="195">
        <v>45610</v>
      </c>
      <c r="B2385" t="s">
        <v>8332</v>
      </c>
      <c r="C2385">
        <v>4</v>
      </c>
      <c r="D2385" s="87">
        <v>3480</v>
      </c>
      <c r="E2385" s="87">
        <v>3480</v>
      </c>
      <c r="F2385" t="s">
        <v>8333</v>
      </c>
      <c r="G2385" t="s">
        <v>8334</v>
      </c>
      <c r="H2385" t="s">
        <v>8335</v>
      </c>
      <c r="I2385" t="s">
        <v>6916</v>
      </c>
      <c r="K2385" t="s">
        <v>8336</v>
      </c>
      <c r="L2385" t="s">
        <v>128</v>
      </c>
      <c r="M2385">
        <v>1557</v>
      </c>
    </row>
    <row r="2386" spans="1:13" hidden="1" x14ac:dyDescent="0.45">
      <c r="A2386" s="195">
        <v>45610</v>
      </c>
      <c r="B2386" t="s">
        <v>8337</v>
      </c>
      <c r="C2386">
        <v>4</v>
      </c>
      <c r="D2386" s="87">
        <v>3480</v>
      </c>
      <c r="E2386" s="87">
        <v>3480</v>
      </c>
      <c r="F2386" t="s">
        <v>8338</v>
      </c>
      <c r="G2386" t="s">
        <v>8339</v>
      </c>
      <c r="H2386" t="s">
        <v>8340</v>
      </c>
      <c r="I2386" t="s">
        <v>8341</v>
      </c>
      <c r="J2386" t="s">
        <v>6916</v>
      </c>
      <c r="K2386" t="s">
        <v>8336</v>
      </c>
      <c r="L2386" t="s">
        <v>128</v>
      </c>
      <c r="M2386">
        <v>1557</v>
      </c>
    </row>
    <row r="2387" spans="1:13" hidden="1" x14ac:dyDescent="0.45">
      <c r="A2387" s="195">
        <v>45610</v>
      </c>
      <c r="B2387" t="s">
        <v>8342</v>
      </c>
      <c r="C2387">
        <v>4</v>
      </c>
      <c r="D2387" s="87">
        <v>14766.8</v>
      </c>
      <c r="E2387" s="87">
        <v>14766.8</v>
      </c>
      <c r="F2387" t="s">
        <v>8343</v>
      </c>
      <c r="G2387" t="s">
        <v>8344</v>
      </c>
      <c r="H2387" t="s">
        <v>8345</v>
      </c>
      <c r="I2387" t="s">
        <v>6916</v>
      </c>
      <c r="K2387" t="s">
        <v>8346</v>
      </c>
      <c r="L2387" t="s">
        <v>128</v>
      </c>
      <c r="M2387">
        <v>1558</v>
      </c>
    </row>
    <row r="2388" spans="1:13" hidden="1" x14ac:dyDescent="0.45">
      <c r="A2388" s="195">
        <v>45610</v>
      </c>
      <c r="B2388" t="s">
        <v>8347</v>
      </c>
      <c r="C2388">
        <v>4</v>
      </c>
      <c r="D2388" s="87">
        <v>6960</v>
      </c>
      <c r="E2388" s="87">
        <v>6960</v>
      </c>
      <c r="F2388" t="s">
        <v>8348</v>
      </c>
      <c r="G2388" t="s">
        <v>8349</v>
      </c>
      <c r="H2388" t="s">
        <v>8350</v>
      </c>
      <c r="I2388" t="s">
        <v>6916</v>
      </c>
      <c r="K2388" t="s">
        <v>7304</v>
      </c>
      <c r="L2388" t="s">
        <v>128</v>
      </c>
      <c r="M2388">
        <v>1524</v>
      </c>
    </row>
    <row r="2389" spans="1:13" hidden="1" x14ac:dyDescent="0.45">
      <c r="A2389" s="195">
        <v>45610</v>
      </c>
      <c r="B2389" t="s">
        <v>8351</v>
      </c>
      <c r="C2389">
        <v>4</v>
      </c>
      <c r="D2389" s="87">
        <v>115357.36</v>
      </c>
      <c r="E2389" s="87">
        <v>115357.36</v>
      </c>
      <c r="F2389" t="s">
        <v>8352</v>
      </c>
      <c r="H2389" t="s">
        <v>8353</v>
      </c>
      <c r="I2389" t="s">
        <v>1915</v>
      </c>
      <c r="L2389" t="s">
        <v>128</v>
      </c>
    </row>
    <row r="2390" spans="1:13" hidden="1" x14ac:dyDescent="0.45">
      <c r="A2390" s="195">
        <v>45610</v>
      </c>
      <c r="B2390" t="s">
        <v>8354</v>
      </c>
      <c r="C2390">
        <v>4</v>
      </c>
      <c r="D2390" s="87">
        <v>48378.74</v>
      </c>
      <c r="E2390" s="87">
        <v>48378.74</v>
      </c>
      <c r="F2390" t="s">
        <v>8355</v>
      </c>
      <c r="H2390" t="s">
        <v>8356</v>
      </c>
      <c r="I2390" t="s">
        <v>615</v>
      </c>
      <c r="J2390" t="s">
        <v>2636</v>
      </c>
      <c r="L2390" t="s">
        <v>128</v>
      </c>
    </row>
    <row r="2391" spans="1:13" hidden="1" x14ac:dyDescent="0.45">
      <c r="A2391" s="195">
        <v>45611</v>
      </c>
      <c r="B2391" t="s">
        <v>8357</v>
      </c>
      <c r="C2391">
        <v>1</v>
      </c>
      <c r="D2391">
        <v>0</v>
      </c>
      <c r="E2391">
        <v>0</v>
      </c>
      <c r="F2391" t="s">
        <v>8358</v>
      </c>
      <c r="H2391" t="s">
        <v>398</v>
      </c>
      <c r="I2391" t="s">
        <v>6916</v>
      </c>
      <c r="K2391" t="s">
        <v>398</v>
      </c>
      <c r="L2391" t="s">
        <v>128</v>
      </c>
      <c r="M2391">
        <v>706</v>
      </c>
    </row>
    <row r="2392" spans="1:13" hidden="1" x14ac:dyDescent="0.45">
      <c r="A2392" s="195">
        <v>45611</v>
      </c>
      <c r="B2392" t="s">
        <v>8359</v>
      </c>
      <c r="C2392">
        <v>4</v>
      </c>
      <c r="D2392" s="87">
        <v>2000</v>
      </c>
      <c r="E2392" s="87">
        <v>2000</v>
      </c>
      <c r="F2392" t="s">
        <v>8360</v>
      </c>
      <c r="G2392" t="s">
        <v>8361</v>
      </c>
      <c r="H2392" t="s">
        <v>8362</v>
      </c>
      <c r="I2392" t="s">
        <v>7600</v>
      </c>
      <c r="J2392" t="s">
        <v>7601</v>
      </c>
      <c r="K2392" t="s">
        <v>901</v>
      </c>
      <c r="L2392" t="s">
        <v>128</v>
      </c>
      <c r="M2392">
        <v>134</v>
      </c>
    </row>
    <row r="2393" spans="1:13" hidden="1" x14ac:dyDescent="0.45">
      <c r="A2393" s="195">
        <v>45611</v>
      </c>
      <c r="B2393" t="s">
        <v>8363</v>
      </c>
      <c r="C2393">
        <v>4</v>
      </c>
      <c r="D2393" s="87">
        <v>3804.8</v>
      </c>
      <c r="E2393" s="87">
        <v>3804.8</v>
      </c>
      <c r="F2393" t="s">
        <v>8364</v>
      </c>
      <c r="G2393" t="s">
        <v>8365</v>
      </c>
      <c r="H2393" t="s">
        <v>8366</v>
      </c>
      <c r="I2393" t="s">
        <v>6916</v>
      </c>
      <c r="K2393" t="s">
        <v>6940</v>
      </c>
      <c r="L2393" t="s">
        <v>128</v>
      </c>
      <c r="M2393">
        <v>1512</v>
      </c>
    </row>
    <row r="2394" spans="1:13" hidden="1" x14ac:dyDescent="0.45">
      <c r="A2394" s="195">
        <v>45611</v>
      </c>
      <c r="B2394" t="s">
        <v>8367</v>
      </c>
      <c r="C2394">
        <v>4</v>
      </c>
      <c r="D2394" s="87">
        <v>4640</v>
      </c>
      <c r="E2394" s="87">
        <v>4640</v>
      </c>
      <c r="F2394" t="s">
        <v>8368</v>
      </c>
      <c r="G2394" t="s">
        <v>8369</v>
      </c>
      <c r="H2394" t="s">
        <v>8370</v>
      </c>
      <c r="I2394" t="s">
        <v>6916</v>
      </c>
      <c r="K2394" t="s">
        <v>8371</v>
      </c>
      <c r="L2394" t="s">
        <v>128</v>
      </c>
      <c r="M2394">
        <v>1559</v>
      </c>
    </row>
    <row r="2395" spans="1:13" hidden="1" x14ac:dyDescent="0.45">
      <c r="A2395" s="195">
        <v>45611</v>
      </c>
      <c r="B2395" t="s">
        <v>8372</v>
      </c>
      <c r="C2395">
        <v>4</v>
      </c>
      <c r="D2395" s="87">
        <v>4800.0200000000004</v>
      </c>
      <c r="E2395" s="87">
        <v>4800.0200000000004</v>
      </c>
      <c r="F2395" t="s">
        <v>8373</v>
      </c>
      <c r="G2395" t="s">
        <v>8374</v>
      </c>
      <c r="H2395" t="s">
        <v>8375</v>
      </c>
      <c r="I2395" t="s">
        <v>6916</v>
      </c>
      <c r="K2395" t="s">
        <v>8376</v>
      </c>
      <c r="L2395" t="s">
        <v>128</v>
      </c>
      <c r="M2395">
        <v>1560</v>
      </c>
    </row>
    <row r="2396" spans="1:13" hidden="1" x14ac:dyDescent="0.45">
      <c r="A2396" s="195">
        <v>45611</v>
      </c>
      <c r="B2396" t="s">
        <v>8377</v>
      </c>
      <c r="C2396">
        <v>2</v>
      </c>
      <c r="D2396" s="87">
        <v>1000</v>
      </c>
      <c r="E2396" s="87">
        <v>1000</v>
      </c>
      <c r="F2396" t="s">
        <v>8378</v>
      </c>
      <c r="H2396" t="s">
        <v>8379</v>
      </c>
      <c r="I2396" t="s">
        <v>7173</v>
      </c>
      <c r="L2396" t="s">
        <v>128</v>
      </c>
    </row>
    <row r="2397" spans="1:13" hidden="1" x14ac:dyDescent="0.45">
      <c r="A2397" s="195">
        <v>45615</v>
      </c>
      <c r="B2397" t="s">
        <v>8380</v>
      </c>
      <c r="C2397">
        <v>4</v>
      </c>
      <c r="D2397" s="87">
        <v>6000</v>
      </c>
      <c r="E2397" s="87">
        <v>6000</v>
      </c>
      <c r="F2397" t="s">
        <v>8381</v>
      </c>
      <c r="G2397" t="s">
        <v>8382</v>
      </c>
      <c r="H2397" t="s">
        <v>719</v>
      </c>
      <c r="I2397" t="s">
        <v>8383</v>
      </c>
      <c r="J2397" t="s">
        <v>8384</v>
      </c>
      <c r="K2397" t="s">
        <v>901</v>
      </c>
      <c r="L2397" t="s">
        <v>128</v>
      </c>
      <c r="M2397">
        <v>134</v>
      </c>
    </row>
    <row r="2398" spans="1:13" hidden="1" x14ac:dyDescent="0.45">
      <c r="A2398" s="195">
        <v>45615</v>
      </c>
      <c r="B2398" t="s">
        <v>8385</v>
      </c>
      <c r="C2398">
        <v>4</v>
      </c>
      <c r="D2398" s="87">
        <v>4000</v>
      </c>
      <c r="E2398" s="87">
        <v>4000</v>
      </c>
      <c r="F2398" t="s">
        <v>8386</v>
      </c>
      <c r="G2398" t="s">
        <v>8387</v>
      </c>
      <c r="H2398" t="s">
        <v>8388</v>
      </c>
      <c r="I2398" t="s">
        <v>8389</v>
      </c>
      <c r="J2398" t="s">
        <v>8390</v>
      </c>
      <c r="K2398" t="s">
        <v>901</v>
      </c>
      <c r="L2398" t="s">
        <v>128</v>
      </c>
      <c r="M2398">
        <v>134</v>
      </c>
    </row>
    <row r="2399" spans="1:13" hidden="1" x14ac:dyDescent="0.45">
      <c r="A2399" s="195">
        <v>45615</v>
      </c>
      <c r="B2399" t="s">
        <v>8391</v>
      </c>
      <c r="C2399">
        <v>1</v>
      </c>
      <c r="D2399">
        <v>0</v>
      </c>
      <c r="E2399">
        <v>0</v>
      </c>
      <c r="F2399" t="s">
        <v>8392</v>
      </c>
      <c r="H2399" t="s">
        <v>398</v>
      </c>
      <c r="I2399" t="s">
        <v>6916</v>
      </c>
      <c r="K2399" t="s">
        <v>398</v>
      </c>
      <c r="L2399" t="s">
        <v>128</v>
      </c>
      <c r="M2399">
        <v>706</v>
      </c>
    </row>
    <row r="2400" spans="1:13" hidden="1" x14ac:dyDescent="0.45">
      <c r="A2400" s="195">
        <v>45615</v>
      </c>
      <c r="B2400" t="s">
        <v>8393</v>
      </c>
      <c r="C2400">
        <v>4</v>
      </c>
      <c r="D2400" s="87">
        <v>5000</v>
      </c>
      <c r="E2400" s="87">
        <v>5000</v>
      </c>
      <c r="F2400" t="s">
        <v>8394</v>
      </c>
      <c r="G2400" t="s">
        <v>8395</v>
      </c>
      <c r="H2400" t="s">
        <v>3758</v>
      </c>
      <c r="I2400" t="s">
        <v>8396</v>
      </c>
      <c r="J2400" t="s">
        <v>8397</v>
      </c>
      <c r="K2400" t="s">
        <v>901</v>
      </c>
      <c r="L2400" t="s">
        <v>128</v>
      </c>
      <c r="M2400">
        <v>134</v>
      </c>
    </row>
    <row r="2401" spans="1:13" hidden="1" x14ac:dyDescent="0.45">
      <c r="A2401" s="195">
        <v>45615</v>
      </c>
      <c r="B2401" t="s">
        <v>8398</v>
      </c>
      <c r="C2401">
        <v>4</v>
      </c>
      <c r="D2401" s="87">
        <v>10000</v>
      </c>
      <c r="E2401" s="87">
        <v>10000</v>
      </c>
      <c r="F2401" t="s">
        <v>8399</v>
      </c>
      <c r="G2401" t="s">
        <v>8400</v>
      </c>
      <c r="H2401" t="s">
        <v>8401</v>
      </c>
      <c r="I2401" t="s">
        <v>8402</v>
      </c>
      <c r="J2401" t="s">
        <v>8403</v>
      </c>
      <c r="K2401" t="s">
        <v>901</v>
      </c>
      <c r="L2401" t="s">
        <v>128</v>
      </c>
      <c r="M2401">
        <v>134</v>
      </c>
    </row>
    <row r="2402" spans="1:13" hidden="1" x14ac:dyDescent="0.45">
      <c r="A2402" s="195">
        <v>45615</v>
      </c>
      <c r="B2402" t="s">
        <v>8404</v>
      </c>
      <c r="C2402">
        <v>4</v>
      </c>
      <c r="D2402" s="87">
        <v>4000</v>
      </c>
      <c r="E2402" s="87">
        <v>4000</v>
      </c>
      <c r="F2402" t="s">
        <v>8405</v>
      </c>
      <c r="G2402" t="s">
        <v>8406</v>
      </c>
      <c r="H2402" t="s">
        <v>719</v>
      </c>
      <c r="I2402" t="s">
        <v>8407</v>
      </c>
      <c r="J2402" t="s">
        <v>8408</v>
      </c>
      <c r="K2402" t="s">
        <v>901</v>
      </c>
      <c r="L2402" t="s">
        <v>128</v>
      </c>
      <c r="M2402">
        <v>134</v>
      </c>
    </row>
    <row r="2403" spans="1:13" hidden="1" x14ac:dyDescent="0.45">
      <c r="A2403" s="195">
        <v>45615</v>
      </c>
      <c r="B2403" t="s">
        <v>8409</v>
      </c>
      <c r="C2403">
        <v>4</v>
      </c>
      <c r="D2403" s="87">
        <v>4000</v>
      </c>
      <c r="E2403" s="87">
        <v>4000</v>
      </c>
      <c r="F2403" t="s">
        <v>8410</v>
      </c>
      <c r="G2403" t="s">
        <v>8411</v>
      </c>
      <c r="H2403" t="s">
        <v>3758</v>
      </c>
      <c r="I2403" t="s">
        <v>7361</v>
      </c>
      <c r="J2403" t="s">
        <v>7362</v>
      </c>
      <c r="K2403" t="s">
        <v>901</v>
      </c>
      <c r="L2403" t="s">
        <v>128</v>
      </c>
      <c r="M2403">
        <v>134</v>
      </c>
    </row>
    <row r="2404" spans="1:13" hidden="1" x14ac:dyDescent="0.45">
      <c r="A2404" s="195">
        <v>45615</v>
      </c>
      <c r="B2404" t="s">
        <v>8412</v>
      </c>
      <c r="C2404">
        <v>4</v>
      </c>
      <c r="D2404" s="87">
        <v>7644.98</v>
      </c>
      <c r="E2404" s="87">
        <v>7644.98</v>
      </c>
      <c r="F2404" t="s">
        <v>8413</v>
      </c>
      <c r="G2404" t="s">
        <v>8414</v>
      </c>
      <c r="H2404" t="s">
        <v>8415</v>
      </c>
      <c r="I2404" t="s">
        <v>6916</v>
      </c>
      <c r="K2404" t="s">
        <v>8416</v>
      </c>
      <c r="L2404" t="s">
        <v>128</v>
      </c>
      <c r="M2404">
        <v>1561</v>
      </c>
    </row>
    <row r="2405" spans="1:13" hidden="1" x14ac:dyDescent="0.45">
      <c r="A2405" s="195">
        <v>45616</v>
      </c>
      <c r="B2405" t="s">
        <v>8417</v>
      </c>
      <c r="C2405">
        <v>5</v>
      </c>
      <c r="D2405" s="87">
        <v>70358.179999999993</v>
      </c>
      <c r="E2405" s="87">
        <v>70358.179999999993</v>
      </c>
      <c r="F2405" t="s">
        <v>8418</v>
      </c>
      <c r="G2405" t="s">
        <v>8419</v>
      </c>
      <c r="H2405" t="s">
        <v>8420</v>
      </c>
      <c r="I2405" t="s">
        <v>6916</v>
      </c>
      <c r="K2405" t="s">
        <v>8421</v>
      </c>
      <c r="L2405" t="s">
        <v>128</v>
      </c>
      <c r="M2405">
        <v>1562</v>
      </c>
    </row>
    <row r="2406" spans="1:13" hidden="1" x14ac:dyDescent="0.45">
      <c r="A2406" s="195">
        <v>45617</v>
      </c>
      <c r="B2406" t="s">
        <v>8422</v>
      </c>
      <c r="C2406">
        <v>2</v>
      </c>
      <c r="D2406" s="87">
        <v>28032.5</v>
      </c>
      <c r="E2406" s="87">
        <v>28032.5</v>
      </c>
      <c r="F2406" t="s">
        <v>7591</v>
      </c>
      <c r="H2406" t="s">
        <v>8243</v>
      </c>
      <c r="I2406" t="s">
        <v>7173</v>
      </c>
      <c r="L2406" t="s">
        <v>128</v>
      </c>
    </row>
    <row r="2407" spans="1:13" hidden="1" x14ac:dyDescent="0.45">
      <c r="A2407" s="195">
        <v>45618</v>
      </c>
      <c r="B2407" t="s">
        <v>8423</v>
      </c>
      <c r="C2407">
        <v>4</v>
      </c>
      <c r="D2407" s="87">
        <v>10440</v>
      </c>
      <c r="E2407" s="87">
        <v>10440</v>
      </c>
      <c r="F2407" t="s">
        <v>8424</v>
      </c>
      <c r="G2407" t="s">
        <v>8425</v>
      </c>
      <c r="H2407" t="s">
        <v>8426</v>
      </c>
      <c r="I2407" t="s">
        <v>6916</v>
      </c>
      <c r="K2407" t="s">
        <v>8427</v>
      </c>
      <c r="L2407" t="s">
        <v>128</v>
      </c>
      <c r="M2407">
        <v>1563</v>
      </c>
    </row>
    <row r="2408" spans="1:13" hidden="1" x14ac:dyDescent="0.45">
      <c r="A2408" s="195">
        <v>45618</v>
      </c>
      <c r="B2408" t="s">
        <v>8428</v>
      </c>
      <c r="C2408">
        <v>4</v>
      </c>
      <c r="D2408" s="87">
        <v>10440</v>
      </c>
      <c r="E2408" s="87">
        <v>10440</v>
      </c>
      <c r="F2408" t="s">
        <v>8429</v>
      </c>
      <c r="G2408" t="s">
        <v>8430</v>
      </c>
      <c r="H2408" t="s">
        <v>8431</v>
      </c>
      <c r="I2408" t="s">
        <v>6916</v>
      </c>
      <c r="K2408" t="s">
        <v>8432</v>
      </c>
      <c r="L2408" t="s">
        <v>128</v>
      </c>
      <c r="M2408">
        <v>1564</v>
      </c>
    </row>
    <row r="2409" spans="1:13" hidden="1" x14ac:dyDescent="0.45">
      <c r="A2409" s="195">
        <v>45618</v>
      </c>
      <c r="B2409" t="s">
        <v>8433</v>
      </c>
      <c r="C2409">
        <v>2</v>
      </c>
      <c r="D2409" s="87">
        <v>2094.6</v>
      </c>
      <c r="E2409" s="87">
        <v>2094.6</v>
      </c>
      <c r="F2409" t="s">
        <v>8434</v>
      </c>
      <c r="H2409" t="s">
        <v>8435</v>
      </c>
      <c r="I2409" t="s">
        <v>6916</v>
      </c>
      <c r="K2409" t="s">
        <v>920</v>
      </c>
      <c r="L2409" t="s">
        <v>128</v>
      </c>
      <c r="M2409">
        <v>1002</v>
      </c>
    </row>
    <row r="2410" spans="1:13" hidden="1" x14ac:dyDescent="0.45">
      <c r="A2410" s="195">
        <v>45619</v>
      </c>
      <c r="B2410" t="s">
        <v>8436</v>
      </c>
      <c r="C2410">
        <v>4</v>
      </c>
      <c r="D2410" s="87">
        <v>4000</v>
      </c>
      <c r="E2410" s="87">
        <v>4000</v>
      </c>
      <c r="F2410" t="s">
        <v>8437</v>
      </c>
      <c r="G2410" t="s">
        <v>8438</v>
      </c>
      <c r="H2410" t="s">
        <v>8439</v>
      </c>
      <c r="I2410" t="s">
        <v>6916</v>
      </c>
      <c r="K2410" t="s">
        <v>8440</v>
      </c>
      <c r="L2410" t="s">
        <v>128</v>
      </c>
      <c r="M2410">
        <v>1565</v>
      </c>
    </row>
    <row r="2411" spans="1:13" hidden="1" x14ac:dyDescent="0.45">
      <c r="A2411" s="195">
        <v>45619</v>
      </c>
      <c r="B2411" t="s">
        <v>8441</v>
      </c>
      <c r="C2411">
        <v>9</v>
      </c>
      <c r="D2411" s="87">
        <v>40263.839999999997</v>
      </c>
      <c r="E2411" s="87">
        <v>40263.839999999997</v>
      </c>
      <c r="F2411" t="s">
        <v>8442</v>
      </c>
      <c r="G2411" t="s">
        <v>8443</v>
      </c>
      <c r="H2411" t="s">
        <v>8444</v>
      </c>
      <c r="I2411" t="s">
        <v>6916</v>
      </c>
      <c r="K2411" t="s">
        <v>8445</v>
      </c>
      <c r="L2411" t="s">
        <v>128</v>
      </c>
      <c r="M2411">
        <v>1570</v>
      </c>
    </row>
    <row r="2412" spans="1:13" hidden="1" x14ac:dyDescent="0.45">
      <c r="A2412" s="195">
        <v>45621</v>
      </c>
      <c r="B2412" t="s">
        <v>8446</v>
      </c>
      <c r="C2412">
        <v>4</v>
      </c>
      <c r="D2412" s="87">
        <v>4000</v>
      </c>
      <c r="E2412" s="87">
        <v>4000</v>
      </c>
      <c r="F2412" t="s">
        <v>8447</v>
      </c>
      <c r="G2412" t="s">
        <v>8448</v>
      </c>
      <c r="H2412" t="s">
        <v>8449</v>
      </c>
      <c r="I2412" t="s">
        <v>8450</v>
      </c>
      <c r="J2412" t="s">
        <v>8451</v>
      </c>
      <c r="K2412" t="s">
        <v>901</v>
      </c>
      <c r="L2412" t="s">
        <v>128</v>
      </c>
      <c r="M2412">
        <v>134</v>
      </c>
    </row>
    <row r="2413" spans="1:13" hidden="1" x14ac:dyDescent="0.45">
      <c r="A2413" s="195">
        <v>45621</v>
      </c>
      <c r="B2413" t="s">
        <v>8452</v>
      </c>
      <c r="C2413">
        <v>4</v>
      </c>
      <c r="D2413" s="87">
        <v>10000</v>
      </c>
      <c r="E2413" s="87">
        <v>10000</v>
      </c>
      <c r="F2413" t="s">
        <v>8453</v>
      </c>
      <c r="G2413" t="s">
        <v>8454</v>
      </c>
      <c r="H2413" t="s">
        <v>8455</v>
      </c>
      <c r="I2413" t="s">
        <v>8456</v>
      </c>
      <c r="J2413" t="s">
        <v>8457</v>
      </c>
      <c r="K2413" t="s">
        <v>901</v>
      </c>
      <c r="L2413" t="s">
        <v>128</v>
      </c>
      <c r="M2413">
        <v>134</v>
      </c>
    </row>
    <row r="2414" spans="1:13" hidden="1" x14ac:dyDescent="0.45">
      <c r="A2414" s="195">
        <v>45621</v>
      </c>
      <c r="B2414" t="s">
        <v>8458</v>
      </c>
      <c r="C2414">
        <v>2</v>
      </c>
      <c r="D2414" s="87">
        <v>42700</v>
      </c>
      <c r="E2414" s="87">
        <v>42700</v>
      </c>
      <c r="F2414" t="s">
        <v>8459</v>
      </c>
      <c r="H2414" t="s">
        <v>8460</v>
      </c>
      <c r="I2414" t="s">
        <v>8461</v>
      </c>
      <c r="K2414" t="s">
        <v>273</v>
      </c>
      <c r="L2414" t="s">
        <v>128</v>
      </c>
      <c r="M2414">
        <v>90</v>
      </c>
    </row>
    <row r="2415" spans="1:13" hidden="1" x14ac:dyDescent="0.45">
      <c r="A2415" s="195">
        <v>45621</v>
      </c>
      <c r="B2415" t="s">
        <v>8462</v>
      </c>
      <c r="C2415">
        <v>2</v>
      </c>
      <c r="D2415" s="87">
        <v>45000</v>
      </c>
      <c r="E2415" s="87">
        <v>45000</v>
      </c>
      <c r="F2415" t="s">
        <v>8463</v>
      </c>
      <c r="H2415" t="s">
        <v>6953</v>
      </c>
      <c r="I2415" t="s">
        <v>8464</v>
      </c>
      <c r="J2415" t="s">
        <v>8465</v>
      </c>
      <c r="K2415" t="s">
        <v>273</v>
      </c>
      <c r="L2415" t="s">
        <v>128</v>
      </c>
      <c r="M2415">
        <v>90</v>
      </c>
    </row>
    <row r="2416" spans="1:13" hidden="1" x14ac:dyDescent="0.45">
      <c r="A2416" s="195">
        <v>45621</v>
      </c>
      <c r="B2416" t="s">
        <v>8466</v>
      </c>
      <c r="C2416">
        <v>2</v>
      </c>
      <c r="D2416" s="87">
        <v>44800</v>
      </c>
      <c r="E2416" s="87">
        <v>44800</v>
      </c>
      <c r="F2416" t="s">
        <v>8467</v>
      </c>
      <c r="H2416" t="s">
        <v>8468</v>
      </c>
      <c r="I2416" t="s">
        <v>8461</v>
      </c>
      <c r="K2416" t="s">
        <v>273</v>
      </c>
      <c r="L2416" t="s">
        <v>128</v>
      </c>
      <c r="M2416">
        <v>90</v>
      </c>
    </row>
    <row r="2417" spans="1:13" hidden="1" x14ac:dyDescent="0.45">
      <c r="A2417" s="195">
        <v>45621</v>
      </c>
      <c r="B2417" t="s">
        <v>8469</v>
      </c>
      <c r="C2417">
        <v>2</v>
      </c>
      <c r="D2417" s="87">
        <v>43200</v>
      </c>
      <c r="E2417" s="87">
        <v>43200</v>
      </c>
      <c r="F2417" t="s">
        <v>8470</v>
      </c>
      <c r="H2417" t="s">
        <v>7846</v>
      </c>
      <c r="I2417" t="s">
        <v>531</v>
      </c>
      <c r="K2417" t="s">
        <v>7895</v>
      </c>
      <c r="L2417" t="s">
        <v>128</v>
      </c>
      <c r="M2417" t="s">
        <v>7896</v>
      </c>
    </row>
    <row r="2418" spans="1:13" hidden="1" x14ac:dyDescent="0.45">
      <c r="A2418" s="195">
        <v>45621</v>
      </c>
      <c r="B2418" t="s">
        <v>8471</v>
      </c>
      <c r="C2418">
        <v>4</v>
      </c>
      <c r="D2418" s="87">
        <v>18560</v>
      </c>
      <c r="E2418" s="87">
        <v>18560</v>
      </c>
      <c r="F2418" t="s">
        <v>8472</v>
      </c>
      <c r="G2418" t="s">
        <v>8473</v>
      </c>
      <c r="H2418" t="s">
        <v>8474</v>
      </c>
      <c r="I2418" t="s">
        <v>6916</v>
      </c>
      <c r="K2418" t="s">
        <v>7314</v>
      </c>
      <c r="L2418" t="s">
        <v>128</v>
      </c>
      <c r="M2418">
        <v>1526</v>
      </c>
    </row>
    <row r="2419" spans="1:13" hidden="1" x14ac:dyDescent="0.45">
      <c r="A2419" s="195">
        <v>45621</v>
      </c>
      <c r="B2419" t="s">
        <v>8475</v>
      </c>
      <c r="C2419">
        <v>2</v>
      </c>
      <c r="D2419" s="87">
        <v>200000</v>
      </c>
      <c r="E2419" s="87">
        <v>200000</v>
      </c>
      <c r="F2419" t="s">
        <v>8476</v>
      </c>
      <c r="H2419" t="s">
        <v>8477</v>
      </c>
      <c r="I2419" t="s">
        <v>1919</v>
      </c>
      <c r="K2419" t="s">
        <v>273</v>
      </c>
      <c r="L2419" t="s">
        <v>128</v>
      </c>
      <c r="M2419">
        <v>90</v>
      </c>
    </row>
    <row r="2420" spans="1:13" hidden="1" x14ac:dyDescent="0.45">
      <c r="A2420" s="195">
        <v>45621</v>
      </c>
      <c r="B2420" t="s">
        <v>8478</v>
      </c>
      <c r="C2420">
        <v>4</v>
      </c>
      <c r="D2420" s="87">
        <v>3499.98</v>
      </c>
      <c r="E2420" s="87">
        <v>3499.98</v>
      </c>
      <c r="F2420" t="s">
        <v>8479</v>
      </c>
      <c r="G2420" t="s">
        <v>8480</v>
      </c>
      <c r="H2420" t="s">
        <v>8481</v>
      </c>
      <c r="I2420" t="s">
        <v>6916</v>
      </c>
      <c r="K2420" t="s">
        <v>8376</v>
      </c>
      <c r="L2420" t="s">
        <v>128</v>
      </c>
      <c r="M2420">
        <v>1560</v>
      </c>
    </row>
    <row r="2421" spans="1:13" hidden="1" x14ac:dyDescent="0.45">
      <c r="A2421" s="195">
        <v>45621</v>
      </c>
      <c r="B2421" t="s">
        <v>8482</v>
      </c>
      <c r="C2421">
        <v>2</v>
      </c>
      <c r="D2421" s="87">
        <v>42700</v>
      </c>
      <c r="E2421" s="87">
        <v>42700</v>
      </c>
      <c r="F2421" t="s">
        <v>8483</v>
      </c>
      <c r="G2421" t="s">
        <v>7833</v>
      </c>
      <c r="H2421" t="s">
        <v>8484</v>
      </c>
      <c r="I2421" t="s">
        <v>7834</v>
      </c>
      <c r="J2421" t="s">
        <v>6916</v>
      </c>
      <c r="K2421" t="s">
        <v>7895</v>
      </c>
      <c r="L2421" t="s">
        <v>128</v>
      </c>
      <c r="M2421" t="s">
        <v>7896</v>
      </c>
    </row>
    <row r="2422" spans="1:13" hidden="1" x14ac:dyDescent="0.45">
      <c r="A2422" s="195">
        <v>45621</v>
      </c>
      <c r="B2422" t="s">
        <v>8485</v>
      </c>
      <c r="C2422">
        <v>2</v>
      </c>
      <c r="D2422" s="87">
        <v>44800</v>
      </c>
      <c r="E2422" s="87">
        <v>44800</v>
      </c>
      <c r="F2422" t="s">
        <v>8486</v>
      </c>
      <c r="G2422" t="s">
        <v>7837</v>
      </c>
      <c r="H2422" t="s">
        <v>8487</v>
      </c>
      <c r="I2422" t="s">
        <v>7838</v>
      </c>
      <c r="J2422" t="s">
        <v>6916</v>
      </c>
      <c r="K2422" t="s">
        <v>7895</v>
      </c>
      <c r="L2422" t="s">
        <v>128</v>
      </c>
      <c r="M2422" t="s">
        <v>7896</v>
      </c>
    </row>
    <row r="2423" spans="1:13" hidden="1" x14ac:dyDescent="0.45">
      <c r="A2423" s="195">
        <v>45621</v>
      </c>
      <c r="B2423" t="s">
        <v>8488</v>
      </c>
      <c r="C2423">
        <v>2</v>
      </c>
      <c r="D2423" s="87">
        <v>45000</v>
      </c>
      <c r="E2423" s="87">
        <v>45000</v>
      </c>
      <c r="F2423" t="s">
        <v>8489</v>
      </c>
      <c r="H2423" t="s">
        <v>8490</v>
      </c>
      <c r="I2423" t="s">
        <v>6916</v>
      </c>
      <c r="L2423" t="s">
        <v>128</v>
      </c>
    </row>
    <row r="2424" spans="1:13" hidden="1" x14ac:dyDescent="0.45">
      <c r="A2424" s="195">
        <v>45621</v>
      </c>
      <c r="B2424" t="s">
        <v>8491</v>
      </c>
      <c r="C2424">
        <v>2</v>
      </c>
      <c r="D2424" s="87">
        <v>43200</v>
      </c>
      <c r="E2424" s="87">
        <v>43200</v>
      </c>
      <c r="F2424" t="s">
        <v>8492</v>
      </c>
      <c r="H2424" t="s">
        <v>8493</v>
      </c>
      <c r="I2424" t="s">
        <v>6916</v>
      </c>
      <c r="L2424" t="s">
        <v>128</v>
      </c>
    </row>
    <row r="2425" spans="1:13" hidden="1" x14ac:dyDescent="0.45">
      <c r="A2425" s="195">
        <v>45622</v>
      </c>
      <c r="B2425" t="s">
        <v>8494</v>
      </c>
      <c r="C2425">
        <v>4</v>
      </c>
      <c r="D2425" s="87">
        <v>162620.66</v>
      </c>
      <c r="E2425" s="87">
        <v>162620.66</v>
      </c>
      <c r="F2425" t="s">
        <v>8495</v>
      </c>
      <c r="H2425" t="s">
        <v>8496</v>
      </c>
      <c r="I2425" t="s">
        <v>194</v>
      </c>
      <c r="J2425" t="s">
        <v>195</v>
      </c>
      <c r="L2425" t="s">
        <v>128</v>
      </c>
    </row>
    <row r="2426" spans="1:13" hidden="1" x14ac:dyDescent="0.45">
      <c r="A2426" s="195">
        <v>45622</v>
      </c>
      <c r="B2426" t="s">
        <v>8497</v>
      </c>
      <c r="C2426">
        <v>4</v>
      </c>
      <c r="D2426" s="87">
        <v>48923.88</v>
      </c>
      <c r="E2426" s="87">
        <v>48923.88</v>
      </c>
      <c r="F2426" t="s">
        <v>8498</v>
      </c>
      <c r="H2426" t="s">
        <v>8499</v>
      </c>
      <c r="I2426" t="s">
        <v>1915</v>
      </c>
      <c r="L2426" t="s">
        <v>128</v>
      </c>
    </row>
    <row r="2427" spans="1:13" hidden="1" x14ac:dyDescent="0.45">
      <c r="A2427" s="195">
        <v>45622</v>
      </c>
      <c r="B2427" t="s">
        <v>8500</v>
      </c>
      <c r="C2427">
        <v>4</v>
      </c>
      <c r="D2427" s="87">
        <v>20776.400000000001</v>
      </c>
      <c r="E2427" s="87">
        <v>20776.400000000001</v>
      </c>
      <c r="F2427" t="s">
        <v>8501</v>
      </c>
      <c r="H2427" t="s">
        <v>8502</v>
      </c>
      <c r="I2427" t="s">
        <v>615</v>
      </c>
      <c r="J2427" t="s">
        <v>2636</v>
      </c>
      <c r="L2427" t="s">
        <v>128</v>
      </c>
    </row>
    <row r="2428" spans="1:13" hidden="1" x14ac:dyDescent="0.45">
      <c r="A2428" s="195">
        <v>45623</v>
      </c>
      <c r="B2428" t="s">
        <v>8503</v>
      </c>
      <c r="C2428">
        <v>4</v>
      </c>
      <c r="D2428" s="87">
        <v>1804</v>
      </c>
      <c r="E2428" s="87">
        <v>1804</v>
      </c>
      <c r="F2428" t="s">
        <v>8504</v>
      </c>
      <c r="G2428" t="s">
        <v>8505</v>
      </c>
      <c r="H2428" t="s">
        <v>8506</v>
      </c>
      <c r="I2428" t="s">
        <v>8507</v>
      </c>
      <c r="J2428" t="s">
        <v>8508</v>
      </c>
      <c r="K2428" t="s">
        <v>901</v>
      </c>
      <c r="L2428" t="s">
        <v>128</v>
      </c>
      <c r="M2428">
        <v>134</v>
      </c>
    </row>
    <row r="2429" spans="1:13" hidden="1" x14ac:dyDescent="0.45">
      <c r="A2429" s="195">
        <v>45623</v>
      </c>
      <c r="B2429" t="s">
        <v>8509</v>
      </c>
      <c r="C2429">
        <v>4</v>
      </c>
      <c r="D2429" s="87">
        <v>1914</v>
      </c>
      <c r="E2429" s="87">
        <v>1914</v>
      </c>
      <c r="F2429" t="s">
        <v>8510</v>
      </c>
      <c r="G2429" t="s">
        <v>8511</v>
      </c>
      <c r="H2429" t="s">
        <v>8512</v>
      </c>
      <c r="I2429" t="s">
        <v>8513</v>
      </c>
      <c r="J2429" t="s">
        <v>8514</v>
      </c>
      <c r="K2429" t="s">
        <v>901</v>
      </c>
      <c r="L2429" t="s">
        <v>128</v>
      </c>
      <c r="M2429">
        <v>134</v>
      </c>
    </row>
    <row r="2430" spans="1:13" hidden="1" x14ac:dyDescent="0.45">
      <c r="A2430" s="195">
        <v>45623</v>
      </c>
      <c r="B2430" t="s">
        <v>8515</v>
      </c>
      <c r="C2430">
        <v>4</v>
      </c>
      <c r="D2430" s="87">
        <v>2749.98</v>
      </c>
      <c r="E2430" s="87">
        <v>2749.98</v>
      </c>
      <c r="F2430" t="s">
        <v>8516</v>
      </c>
      <c r="G2430" t="s">
        <v>8517</v>
      </c>
      <c r="H2430" t="s">
        <v>8518</v>
      </c>
      <c r="I2430" t="s">
        <v>6916</v>
      </c>
      <c r="K2430" t="s">
        <v>8519</v>
      </c>
      <c r="L2430" t="s">
        <v>128</v>
      </c>
      <c r="M2430">
        <v>1566</v>
      </c>
    </row>
    <row r="2431" spans="1:13" hidden="1" x14ac:dyDescent="0.45">
      <c r="A2431" s="195">
        <v>45623</v>
      </c>
      <c r="B2431" t="s">
        <v>8520</v>
      </c>
      <c r="C2431">
        <v>4</v>
      </c>
      <c r="D2431" s="87">
        <v>129780.26</v>
      </c>
      <c r="E2431" s="87">
        <v>129780.26</v>
      </c>
      <c r="F2431" t="s">
        <v>8521</v>
      </c>
      <c r="G2431" t="s">
        <v>8522</v>
      </c>
      <c r="H2431" t="s">
        <v>8523</v>
      </c>
      <c r="I2431" t="s">
        <v>6916</v>
      </c>
      <c r="K2431" t="s">
        <v>8524</v>
      </c>
      <c r="L2431" t="s">
        <v>128</v>
      </c>
      <c r="M2431">
        <v>1389</v>
      </c>
    </row>
    <row r="2432" spans="1:13" hidden="1" x14ac:dyDescent="0.45">
      <c r="A2432" s="195">
        <v>45623</v>
      </c>
      <c r="B2432" t="s">
        <v>8525</v>
      </c>
      <c r="C2432">
        <v>4</v>
      </c>
      <c r="D2432" s="87">
        <v>18096</v>
      </c>
      <c r="E2432" s="87">
        <v>18096</v>
      </c>
      <c r="F2432" t="s">
        <v>8526</v>
      </c>
      <c r="G2432" t="s">
        <v>8527</v>
      </c>
      <c r="H2432" t="s">
        <v>8528</v>
      </c>
      <c r="I2432" t="s">
        <v>6916</v>
      </c>
      <c r="K2432" t="s">
        <v>668</v>
      </c>
      <c r="L2432" t="s">
        <v>128</v>
      </c>
      <c r="M2432">
        <v>1358</v>
      </c>
    </row>
    <row r="2433" spans="1:13" hidden="1" x14ac:dyDescent="0.45">
      <c r="A2433" s="195">
        <v>45623</v>
      </c>
      <c r="B2433" t="s">
        <v>8529</v>
      </c>
      <c r="C2433">
        <v>4</v>
      </c>
      <c r="D2433" s="87">
        <v>5336</v>
      </c>
      <c r="E2433" s="87">
        <v>5336</v>
      </c>
      <c r="F2433" t="s">
        <v>8530</v>
      </c>
      <c r="G2433" t="s">
        <v>8531</v>
      </c>
      <c r="H2433" t="s">
        <v>8532</v>
      </c>
      <c r="I2433" t="s">
        <v>6916</v>
      </c>
      <c r="K2433" t="s">
        <v>8136</v>
      </c>
      <c r="L2433" t="s">
        <v>128</v>
      </c>
      <c r="M2433">
        <v>1551</v>
      </c>
    </row>
    <row r="2434" spans="1:13" hidden="1" x14ac:dyDescent="0.45">
      <c r="A2434" s="195">
        <v>45623</v>
      </c>
      <c r="B2434" t="s">
        <v>8533</v>
      </c>
      <c r="C2434">
        <v>4</v>
      </c>
      <c r="D2434" s="87">
        <v>9280</v>
      </c>
      <c r="E2434" s="87">
        <v>9280</v>
      </c>
      <c r="F2434" t="s">
        <v>8534</v>
      </c>
      <c r="G2434" t="s">
        <v>8535</v>
      </c>
      <c r="H2434" t="s">
        <v>8536</v>
      </c>
      <c r="I2434" t="s">
        <v>6916</v>
      </c>
      <c r="K2434" t="s">
        <v>405</v>
      </c>
      <c r="L2434" t="s">
        <v>128</v>
      </c>
      <c r="M2434">
        <v>790</v>
      </c>
    </row>
    <row r="2435" spans="1:13" hidden="1" x14ac:dyDescent="0.45">
      <c r="A2435" s="195">
        <v>45623</v>
      </c>
      <c r="B2435" t="s">
        <v>8537</v>
      </c>
      <c r="C2435">
        <v>6</v>
      </c>
      <c r="D2435" s="87">
        <v>3636.72</v>
      </c>
      <c r="E2435" s="87">
        <v>3636.72</v>
      </c>
      <c r="F2435" t="s">
        <v>8538</v>
      </c>
      <c r="G2435" t="s">
        <v>8539</v>
      </c>
      <c r="H2435" t="s">
        <v>8540</v>
      </c>
      <c r="I2435" t="s">
        <v>6916</v>
      </c>
      <c r="K2435" t="s">
        <v>8541</v>
      </c>
      <c r="L2435" t="s">
        <v>128</v>
      </c>
      <c r="M2435">
        <v>1567</v>
      </c>
    </row>
    <row r="2436" spans="1:13" hidden="1" x14ac:dyDescent="0.45">
      <c r="A2436" s="195">
        <v>45623</v>
      </c>
      <c r="B2436" t="s">
        <v>8542</v>
      </c>
      <c r="C2436">
        <v>4</v>
      </c>
      <c r="D2436" s="87">
        <v>9001.6</v>
      </c>
      <c r="E2436" s="87">
        <v>9001.6</v>
      </c>
      <c r="F2436" t="s">
        <v>8543</v>
      </c>
      <c r="G2436" t="s">
        <v>8544</v>
      </c>
      <c r="H2436" t="s">
        <v>8545</v>
      </c>
      <c r="I2436" t="s">
        <v>8546</v>
      </c>
      <c r="J2436" t="s">
        <v>6916</v>
      </c>
      <c r="K2436" t="s">
        <v>8547</v>
      </c>
      <c r="L2436" t="s">
        <v>128</v>
      </c>
      <c r="M2436">
        <v>1568</v>
      </c>
    </row>
    <row r="2437" spans="1:13" hidden="1" x14ac:dyDescent="0.45">
      <c r="A2437" s="195">
        <v>45623</v>
      </c>
      <c r="B2437" t="s">
        <v>8548</v>
      </c>
      <c r="C2437">
        <v>9</v>
      </c>
      <c r="D2437" s="87">
        <v>2392436.15</v>
      </c>
      <c r="E2437" s="87">
        <v>2392436.15</v>
      </c>
      <c r="F2437" t="s">
        <v>8549</v>
      </c>
      <c r="H2437" t="s">
        <v>8550</v>
      </c>
      <c r="I2437" t="s">
        <v>815</v>
      </c>
      <c r="L2437" t="s">
        <v>128</v>
      </c>
    </row>
    <row r="2438" spans="1:13" hidden="1" x14ac:dyDescent="0.45">
      <c r="A2438" s="195">
        <v>45623</v>
      </c>
      <c r="B2438" t="s">
        <v>8551</v>
      </c>
      <c r="C2438">
        <v>5</v>
      </c>
      <c r="D2438" s="87">
        <v>66506.33</v>
      </c>
      <c r="E2438" s="87">
        <v>66506.33</v>
      </c>
      <c r="F2438" t="s">
        <v>8552</v>
      </c>
      <c r="H2438" t="s">
        <v>8553</v>
      </c>
      <c r="I2438" t="s">
        <v>1817</v>
      </c>
      <c r="L2438" t="s">
        <v>128</v>
      </c>
    </row>
    <row r="2439" spans="1:13" hidden="1" x14ac:dyDescent="0.45">
      <c r="A2439" s="195">
        <v>45623</v>
      </c>
      <c r="B2439" t="s">
        <v>8554</v>
      </c>
      <c r="C2439">
        <v>4</v>
      </c>
      <c r="D2439" s="87">
        <v>3936.4</v>
      </c>
      <c r="E2439" s="87">
        <v>3936.4</v>
      </c>
      <c r="F2439" t="s">
        <v>8555</v>
      </c>
      <c r="H2439" t="s">
        <v>8556</v>
      </c>
      <c r="I2439" t="s">
        <v>2632</v>
      </c>
      <c r="L2439" t="s">
        <v>128</v>
      </c>
    </row>
    <row r="2440" spans="1:13" hidden="1" x14ac:dyDescent="0.45">
      <c r="A2440" s="195">
        <v>45623</v>
      </c>
      <c r="B2440" t="s">
        <v>8557</v>
      </c>
      <c r="C2440">
        <v>2</v>
      </c>
      <c r="D2440">
        <v>766.62</v>
      </c>
      <c r="E2440">
        <v>766.62</v>
      </c>
      <c r="F2440" t="s">
        <v>8558</v>
      </c>
      <c r="H2440" t="s">
        <v>8559</v>
      </c>
      <c r="I2440" t="s">
        <v>8560</v>
      </c>
      <c r="L2440" t="s">
        <v>128</v>
      </c>
    </row>
    <row r="2441" spans="1:13" hidden="1" x14ac:dyDescent="0.45">
      <c r="A2441" s="195">
        <v>45624</v>
      </c>
      <c r="B2441" t="s">
        <v>8561</v>
      </c>
      <c r="C2441">
        <v>4</v>
      </c>
      <c r="D2441" s="87">
        <v>2400</v>
      </c>
      <c r="E2441" s="87">
        <v>2400</v>
      </c>
      <c r="F2441" t="s">
        <v>8562</v>
      </c>
      <c r="G2441" t="s">
        <v>8563</v>
      </c>
      <c r="H2441" t="s">
        <v>8564</v>
      </c>
      <c r="I2441" t="s">
        <v>7862</v>
      </c>
      <c r="J2441" t="s">
        <v>7863</v>
      </c>
      <c r="K2441" t="s">
        <v>901</v>
      </c>
      <c r="L2441" t="s">
        <v>128</v>
      </c>
      <c r="M2441">
        <v>134</v>
      </c>
    </row>
    <row r="2442" spans="1:13" hidden="1" x14ac:dyDescent="0.45">
      <c r="A2442" s="195">
        <v>45624</v>
      </c>
      <c r="B2442" t="s">
        <v>8565</v>
      </c>
      <c r="C2442">
        <v>4</v>
      </c>
      <c r="D2442" s="87">
        <v>1448.94</v>
      </c>
      <c r="E2442" s="87">
        <v>1448.94</v>
      </c>
      <c r="F2442" t="s">
        <v>8566</v>
      </c>
      <c r="H2442" t="s">
        <v>8567</v>
      </c>
      <c r="I2442" t="s">
        <v>1193</v>
      </c>
      <c r="J2442" t="s">
        <v>8568</v>
      </c>
      <c r="L2442" t="s">
        <v>128</v>
      </c>
    </row>
    <row r="2443" spans="1:13" hidden="1" x14ac:dyDescent="0.45">
      <c r="A2443" s="195">
        <v>45625</v>
      </c>
      <c r="B2443" t="s">
        <v>8569</v>
      </c>
      <c r="C2443">
        <v>4</v>
      </c>
      <c r="D2443" s="87">
        <v>4800</v>
      </c>
      <c r="E2443" s="87">
        <v>4800</v>
      </c>
      <c r="F2443" t="s">
        <v>8570</v>
      </c>
      <c r="G2443" t="s">
        <v>8571</v>
      </c>
      <c r="H2443" t="s">
        <v>8572</v>
      </c>
      <c r="I2443" t="s">
        <v>8573</v>
      </c>
      <c r="J2443" t="s">
        <v>8574</v>
      </c>
      <c r="K2443" t="s">
        <v>901</v>
      </c>
      <c r="L2443" t="s">
        <v>128</v>
      </c>
      <c r="M2443">
        <v>134</v>
      </c>
    </row>
    <row r="2444" spans="1:13" hidden="1" x14ac:dyDescent="0.45">
      <c r="A2444" s="195">
        <v>45625</v>
      </c>
      <c r="B2444" t="s">
        <v>8575</v>
      </c>
      <c r="C2444">
        <v>4</v>
      </c>
      <c r="D2444" s="87">
        <v>6000</v>
      </c>
      <c r="E2444" s="87">
        <v>6000</v>
      </c>
      <c r="F2444" t="s">
        <v>8576</v>
      </c>
      <c r="G2444" t="s">
        <v>8577</v>
      </c>
      <c r="H2444" t="s">
        <v>8578</v>
      </c>
      <c r="I2444" t="s">
        <v>8579</v>
      </c>
      <c r="J2444" t="s">
        <v>8580</v>
      </c>
      <c r="K2444" t="s">
        <v>901</v>
      </c>
      <c r="L2444" t="s">
        <v>128</v>
      </c>
      <c r="M2444">
        <v>134</v>
      </c>
    </row>
    <row r="2445" spans="1:13" hidden="1" x14ac:dyDescent="0.45">
      <c r="A2445" s="195">
        <v>45625</v>
      </c>
      <c r="B2445" t="s">
        <v>8581</v>
      </c>
      <c r="C2445">
        <v>4</v>
      </c>
      <c r="D2445" s="87">
        <v>3870</v>
      </c>
      <c r="E2445" s="87">
        <v>3870</v>
      </c>
      <c r="F2445" t="s">
        <v>8582</v>
      </c>
      <c r="G2445" t="s">
        <v>8583</v>
      </c>
      <c r="H2445" t="s">
        <v>8584</v>
      </c>
      <c r="I2445" t="s">
        <v>8585</v>
      </c>
      <c r="J2445" t="s">
        <v>8586</v>
      </c>
      <c r="K2445" t="s">
        <v>901</v>
      </c>
      <c r="L2445" t="s">
        <v>128</v>
      </c>
      <c r="M2445">
        <v>134</v>
      </c>
    </row>
    <row r="2446" spans="1:13" hidden="1" x14ac:dyDescent="0.45">
      <c r="A2446" s="195">
        <v>45625</v>
      </c>
      <c r="B2446" t="s">
        <v>8587</v>
      </c>
      <c r="C2446">
        <v>4</v>
      </c>
      <c r="D2446" s="87">
        <v>3000</v>
      </c>
      <c r="E2446" s="87">
        <v>3000</v>
      </c>
      <c r="F2446" t="s">
        <v>8588</v>
      </c>
      <c r="G2446" t="s">
        <v>8589</v>
      </c>
      <c r="H2446" t="s">
        <v>8590</v>
      </c>
      <c r="I2446" t="s">
        <v>8591</v>
      </c>
      <c r="J2446" t="s">
        <v>8592</v>
      </c>
      <c r="K2446" t="s">
        <v>901</v>
      </c>
      <c r="L2446" t="s">
        <v>128</v>
      </c>
      <c r="M2446">
        <v>134</v>
      </c>
    </row>
    <row r="2447" spans="1:13" hidden="1" x14ac:dyDescent="0.45">
      <c r="A2447" s="195">
        <v>45625</v>
      </c>
      <c r="B2447" t="s">
        <v>8593</v>
      </c>
      <c r="C2447">
        <v>4</v>
      </c>
      <c r="D2447" s="87">
        <v>2000</v>
      </c>
      <c r="E2447" s="87">
        <v>2000</v>
      </c>
      <c r="F2447" t="s">
        <v>8594</v>
      </c>
      <c r="G2447" t="s">
        <v>8595</v>
      </c>
      <c r="H2447" t="s">
        <v>8596</v>
      </c>
      <c r="I2447" t="s">
        <v>7600</v>
      </c>
      <c r="J2447" t="s">
        <v>7601</v>
      </c>
      <c r="K2447" t="s">
        <v>901</v>
      </c>
      <c r="L2447" t="s">
        <v>128</v>
      </c>
      <c r="M2447">
        <v>134</v>
      </c>
    </row>
    <row r="2448" spans="1:13" hidden="1" x14ac:dyDescent="0.45">
      <c r="A2448" s="195">
        <v>45625</v>
      </c>
      <c r="B2448" t="s">
        <v>8597</v>
      </c>
      <c r="C2448">
        <v>2</v>
      </c>
      <c r="D2448" s="87">
        <v>839289.7</v>
      </c>
      <c r="E2448" s="87">
        <v>839289.7</v>
      </c>
      <c r="F2448" t="s">
        <v>8598</v>
      </c>
      <c r="H2448" t="s">
        <v>8599</v>
      </c>
      <c r="I2448" t="s">
        <v>815</v>
      </c>
      <c r="K2448" t="s">
        <v>273</v>
      </c>
      <c r="L2448" t="s">
        <v>128</v>
      </c>
      <c r="M2448">
        <v>90</v>
      </c>
    </row>
    <row r="2449" spans="1:13" hidden="1" x14ac:dyDescent="0.45">
      <c r="A2449" s="195">
        <v>45625</v>
      </c>
      <c r="B2449" t="s">
        <v>8600</v>
      </c>
      <c r="C2449">
        <v>4</v>
      </c>
      <c r="D2449" s="87">
        <v>27042</v>
      </c>
      <c r="E2449" s="87">
        <v>27042</v>
      </c>
      <c r="F2449" t="s">
        <v>8601</v>
      </c>
      <c r="G2449" t="s">
        <v>8602</v>
      </c>
      <c r="H2449" t="s">
        <v>8603</v>
      </c>
      <c r="I2449" t="s">
        <v>8604</v>
      </c>
      <c r="J2449" t="s">
        <v>8605</v>
      </c>
      <c r="K2449" t="s">
        <v>7517</v>
      </c>
      <c r="L2449" t="s">
        <v>128</v>
      </c>
      <c r="M2449">
        <v>1538</v>
      </c>
    </row>
    <row r="2450" spans="1:13" hidden="1" x14ac:dyDescent="0.45">
      <c r="A2450" s="195">
        <v>45625</v>
      </c>
      <c r="B2450" t="s">
        <v>8606</v>
      </c>
      <c r="C2450">
        <v>8</v>
      </c>
      <c r="D2450" s="87">
        <v>179912.95999999999</v>
      </c>
      <c r="E2450" s="87">
        <v>179912.95999999999</v>
      </c>
      <c r="F2450" t="s">
        <v>8607</v>
      </c>
      <c r="G2450" t="s">
        <v>8608</v>
      </c>
      <c r="H2450" t="s">
        <v>8609</v>
      </c>
      <c r="K2450" t="s">
        <v>533</v>
      </c>
      <c r="L2450" t="s">
        <v>128</v>
      </c>
      <c r="M2450">
        <v>553</v>
      </c>
    </row>
    <row r="2451" spans="1:13" hidden="1" x14ac:dyDescent="0.45">
      <c r="A2451" s="195">
        <v>45625</v>
      </c>
      <c r="B2451" t="s">
        <v>8610</v>
      </c>
      <c r="C2451">
        <v>2</v>
      </c>
      <c r="D2451" s="87">
        <v>7783</v>
      </c>
      <c r="E2451" s="87">
        <v>7783</v>
      </c>
      <c r="F2451" t="s">
        <v>8611</v>
      </c>
      <c r="H2451" t="s">
        <v>8612</v>
      </c>
      <c r="I2451" t="s">
        <v>6916</v>
      </c>
      <c r="K2451" t="s">
        <v>1357</v>
      </c>
      <c r="L2451" t="s">
        <v>128</v>
      </c>
      <c r="M2451">
        <v>264</v>
      </c>
    </row>
    <row r="2452" spans="1:13" hidden="1" x14ac:dyDescent="0.45">
      <c r="A2452" s="195">
        <v>45625</v>
      </c>
      <c r="B2452" t="s">
        <v>8613</v>
      </c>
      <c r="C2452">
        <v>2</v>
      </c>
      <c r="D2452" s="87">
        <v>350000</v>
      </c>
      <c r="E2452" s="87">
        <v>350000</v>
      </c>
      <c r="F2452" t="s">
        <v>8614</v>
      </c>
      <c r="H2452" t="s">
        <v>8615</v>
      </c>
      <c r="I2452" t="s">
        <v>6916</v>
      </c>
      <c r="K2452" t="s">
        <v>2439</v>
      </c>
      <c r="L2452" t="s">
        <v>128</v>
      </c>
      <c r="M2452">
        <v>62</v>
      </c>
    </row>
    <row r="2453" spans="1:13" hidden="1" x14ac:dyDescent="0.45">
      <c r="A2453" s="195">
        <v>45625</v>
      </c>
      <c r="B2453" t="s">
        <v>8616</v>
      </c>
      <c r="C2453">
        <v>4</v>
      </c>
      <c r="D2453" s="87">
        <v>5866</v>
      </c>
      <c r="E2453" s="87">
        <v>5866</v>
      </c>
      <c r="F2453" t="s">
        <v>8617</v>
      </c>
      <c r="G2453" t="s">
        <v>8618</v>
      </c>
      <c r="H2453" t="s">
        <v>8619</v>
      </c>
      <c r="I2453" t="s">
        <v>6916</v>
      </c>
      <c r="K2453" t="s">
        <v>463</v>
      </c>
      <c r="L2453" t="s">
        <v>128</v>
      </c>
      <c r="M2453">
        <v>705</v>
      </c>
    </row>
    <row r="2454" spans="1:13" hidden="1" x14ac:dyDescent="0.45">
      <c r="A2454" s="195">
        <v>45625</v>
      </c>
      <c r="B2454" t="s">
        <v>8620</v>
      </c>
      <c r="C2454">
        <v>4</v>
      </c>
      <c r="D2454" s="87">
        <v>41760</v>
      </c>
      <c r="E2454" s="87">
        <v>41760</v>
      </c>
      <c r="F2454" t="s">
        <v>8621</v>
      </c>
      <c r="G2454" t="s">
        <v>8622</v>
      </c>
      <c r="H2454" t="s">
        <v>8623</v>
      </c>
      <c r="I2454" t="s">
        <v>6916</v>
      </c>
      <c r="K2454" t="s">
        <v>7426</v>
      </c>
      <c r="L2454" t="s">
        <v>128</v>
      </c>
      <c r="M2454">
        <v>1532</v>
      </c>
    </row>
    <row r="2455" spans="1:13" hidden="1" x14ac:dyDescent="0.45">
      <c r="A2455" s="195">
        <v>45625</v>
      </c>
      <c r="B2455" t="s">
        <v>8624</v>
      </c>
      <c r="C2455">
        <v>4</v>
      </c>
      <c r="D2455">
        <v>222</v>
      </c>
      <c r="E2455">
        <v>222</v>
      </c>
      <c r="F2455" t="s">
        <v>8625</v>
      </c>
      <c r="G2455" t="s">
        <v>8626</v>
      </c>
      <c r="H2455" t="s">
        <v>8627</v>
      </c>
      <c r="I2455" t="s">
        <v>6916</v>
      </c>
      <c r="K2455" t="s">
        <v>463</v>
      </c>
      <c r="L2455" t="s">
        <v>128</v>
      </c>
      <c r="M2455">
        <v>705</v>
      </c>
    </row>
    <row r="2456" spans="1:13" hidden="1" x14ac:dyDescent="0.45">
      <c r="A2456" s="195">
        <v>45625</v>
      </c>
      <c r="B2456" t="s">
        <v>8628</v>
      </c>
      <c r="C2456">
        <v>4</v>
      </c>
      <c r="D2456" s="87">
        <v>12910</v>
      </c>
      <c r="E2456" s="87">
        <v>12910</v>
      </c>
      <c r="F2456" t="s">
        <v>8629</v>
      </c>
      <c r="G2456" t="s">
        <v>8630</v>
      </c>
      <c r="H2456" t="s">
        <v>8631</v>
      </c>
      <c r="I2456" t="s">
        <v>6916</v>
      </c>
      <c r="K2456" t="s">
        <v>463</v>
      </c>
      <c r="L2456" t="s">
        <v>128</v>
      </c>
      <c r="M2456">
        <v>705</v>
      </c>
    </row>
    <row r="2457" spans="1:13" hidden="1" x14ac:dyDescent="0.45">
      <c r="A2457" s="195">
        <v>45625</v>
      </c>
      <c r="B2457" t="s">
        <v>8632</v>
      </c>
      <c r="C2457">
        <v>4</v>
      </c>
      <c r="D2457" s="87">
        <v>21006</v>
      </c>
      <c r="E2457" s="87">
        <v>21006</v>
      </c>
      <c r="F2457" t="s">
        <v>8633</v>
      </c>
      <c r="G2457" t="s">
        <v>8634</v>
      </c>
      <c r="H2457" t="s">
        <v>8635</v>
      </c>
      <c r="I2457" t="s">
        <v>6916</v>
      </c>
      <c r="K2457" t="s">
        <v>463</v>
      </c>
      <c r="L2457" t="s">
        <v>128</v>
      </c>
      <c r="M2457">
        <v>705</v>
      </c>
    </row>
    <row r="2458" spans="1:13" hidden="1" x14ac:dyDescent="0.45">
      <c r="A2458" s="195">
        <v>45625</v>
      </c>
      <c r="B2458" t="s">
        <v>8636</v>
      </c>
      <c r="C2458">
        <v>4</v>
      </c>
      <c r="D2458">
        <v>618</v>
      </c>
      <c r="E2458">
        <v>618</v>
      </c>
      <c r="F2458" t="s">
        <v>8637</v>
      </c>
      <c r="G2458" t="s">
        <v>8638</v>
      </c>
      <c r="H2458" t="s">
        <v>8639</v>
      </c>
      <c r="I2458" t="s">
        <v>6916</v>
      </c>
      <c r="K2458" t="s">
        <v>463</v>
      </c>
      <c r="L2458" t="s">
        <v>128</v>
      </c>
      <c r="M2458">
        <v>705</v>
      </c>
    </row>
    <row r="2459" spans="1:13" hidden="1" x14ac:dyDescent="0.45">
      <c r="A2459" s="195">
        <v>45625</v>
      </c>
      <c r="B2459" t="s">
        <v>8640</v>
      </c>
      <c r="C2459">
        <v>4</v>
      </c>
      <c r="D2459" s="87">
        <v>9348</v>
      </c>
      <c r="E2459" s="87">
        <v>9348</v>
      </c>
      <c r="F2459" t="s">
        <v>8641</v>
      </c>
      <c r="G2459" t="s">
        <v>8642</v>
      </c>
      <c r="H2459" t="s">
        <v>8627</v>
      </c>
      <c r="I2459" t="s">
        <v>6916</v>
      </c>
      <c r="K2459" t="s">
        <v>463</v>
      </c>
      <c r="L2459" t="s">
        <v>128</v>
      </c>
      <c r="M2459">
        <v>705</v>
      </c>
    </row>
    <row r="2460" spans="1:13" hidden="1" x14ac:dyDescent="0.45">
      <c r="A2460" s="195">
        <v>45625</v>
      </c>
      <c r="B2460" t="s">
        <v>8643</v>
      </c>
      <c r="C2460">
        <v>4</v>
      </c>
      <c r="D2460">
        <v>798</v>
      </c>
      <c r="E2460">
        <v>798</v>
      </c>
      <c r="F2460" t="s">
        <v>8644</v>
      </c>
      <c r="G2460" t="s">
        <v>8645</v>
      </c>
      <c r="H2460" t="s">
        <v>8646</v>
      </c>
      <c r="I2460" t="s">
        <v>6916</v>
      </c>
      <c r="K2460" t="s">
        <v>7233</v>
      </c>
      <c r="L2460" t="s">
        <v>128</v>
      </c>
      <c r="M2460">
        <v>231</v>
      </c>
    </row>
    <row r="2461" spans="1:13" hidden="1" x14ac:dyDescent="0.45">
      <c r="A2461" s="195">
        <v>45625</v>
      </c>
      <c r="B2461" t="s">
        <v>8647</v>
      </c>
      <c r="C2461">
        <v>4</v>
      </c>
      <c r="D2461" s="87">
        <v>1912</v>
      </c>
      <c r="E2461" s="87">
        <v>1912</v>
      </c>
      <c r="F2461" t="s">
        <v>8648</v>
      </c>
      <c r="G2461" t="s">
        <v>8649</v>
      </c>
      <c r="H2461" t="s">
        <v>8650</v>
      </c>
      <c r="I2461" t="s">
        <v>6916</v>
      </c>
      <c r="K2461" t="s">
        <v>7233</v>
      </c>
      <c r="L2461" t="s">
        <v>128</v>
      </c>
      <c r="M2461">
        <v>231</v>
      </c>
    </row>
    <row r="2462" spans="1:13" hidden="1" x14ac:dyDescent="0.45">
      <c r="A2462" s="195">
        <v>45625</v>
      </c>
      <c r="B2462" t="s">
        <v>8651</v>
      </c>
      <c r="C2462">
        <v>6</v>
      </c>
      <c r="D2462" s="87">
        <v>9142.0400000000009</v>
      </c>
      <c r="E2462" s="87">
        <v>9142.0400000000009</v>
      </c>
      <c r="F2462" t="s">
        <v>8652</v>
      </c>
      <c r="G2462" t="s">
        <v>8653</v>
      </c>
      <c r="H2462" t="s">
        <v>8654</v>
      </c>
      <c r="I2462" t="s">
        <v>6916</v>
      </c>
      <c r="K2462" t="s">
        <v>394</v>
      </c>
      <c r="L2462" t="s">
        <v>128</v>
      </c>
      <c r="M2462">
        <v>535</v>
      </c>
    </row>
    <row r="2463" spans="1:13" hidden="1" x14ac:dyDescent="0.45">
      <c r="A2463" s="195">
        <v>45625</v>
      </c>
      <c r="B2463" t="s">
        <v>8655</v>
      </c>
      <c r="C2463">
        <v>5</v>
      </c>
      <c r="D2463" s="87">
        <v>55680</v>
      </c>
      <c r="E2463" s="87">
        <v>55680</v>
      </c>
      <c r="F2463" t="s">
        <v>8656</v>
      </c>
      <c r="G2463" t="s">
        <v>8657</v>
      </c>
      <c r="H2463" t="s">
        <v>8658</v>
      </c>
      <c r="I2463" t="s">
        <v>6916</v>
      </c>
      <c r="K2463" t="s">
        <v>7399</v>
      </c>
      <c r="L2463" t="s">
        <v>128</v>
      </c>
      <c r="M2463">
        <v>1530</v>
      </c>
    </row>
    <row r="2464" spans="1:13" hidden="1" x14ac:dyDescent="0.45">
      <c r="A2464" s="195">
        <v>45625</v>
      </c>
      <c r="B2464" t="s">
        <v>8659</v>
      </c>
      <c r="C2464">
        <v>4</v>
      </c>
      <c r="D2464" s="87">
        <v>6960</v>
      </c>
      <c r="E2464" s="87">
        <v>6960</v>
      </c>
      <c r="F2464" t="s">
        <v>8660</v>
      </c>
      <c r="G2464" t="s">
        <v>8661</v>
      </c>
      <c r="H2464" t="s">
        <v>8662</v>
      </c>
      <c r="I2464" t="s">
        <v>6916</v>
      </c>
      <c r="K2464" t="s">
        <v>7574</v>
      </c>
      <c r="L2464" t="s">
        <v>128</v>
      </c>
      <c r="M2464">
        <v>1540</v>
      </c>
    </row>
    <row r="2465" spans="1:13" hidden="1" x14ac:dyDescent="0.45">
      <c r="A2465" s="195">
        <v>45625</v>
      </c>
      <c r="B2465" t="s">
        <v>8663</v>
      </c>
      <c r="C2465">
        <v>5</v>
      </c>
      <c r="D2465" s="87">
        <v>4113</v>
      </c>
      <c r="E2465" s="87">
        <v>4113</v>
      </c>
      <c r="F2465" t="s">
        <v>8664</v>
      </c>
      <c r="G2465" t="s">
        <v>8665</v>
      </c>
      <c r="H2465" t="s">
        <v>8666</v>
      </c>
      <c r="I2465" t="s">
        <v>6916</v>
      </c>
      <c r="K2465" t="s">
        <v>1553</v>
      </c>
      <c r="L2465" t="s">
        <v>128</v>
      </c>
      <c r="M2465">
        <v>1156</v>
      </c>
    </row>
    <row r="2466" spans="1:13" hidden="1" x14ac:dyDescent="0.45">
      <c r="A2466" s="195">
        <v>45625</v>
      </c>
      <c r="B2466" t="s">
        <v>8667</v>
      </c>
      <c r="C2466">
        <v>4</v>
      </c>
      <c r="D2466" s="87">
        <v>6960</v>
      </c>
      <c r="E2466" s="87">
        <v>6960</v>
      </c>
      <c r="F2466" t="s">
        <v>8668</v>
      </c>
      <c r="G2466" t="s">
        <v>8669</v>
      </c>
      <c r="H2466" t="s">
        <v>8670</v>
      </c>
      <c r="I2466" t="s">
        <v>6916</v>
      </c>
      <c r="K2466" t="s">
        <v>1777</v>
      </c>
      <c r="L2466" t="s">
        <v>128</v>
      </c>
      <c r="M2466">
        <v>291</v>
      </c>
    </row>
    <row r="2467" spans="1:13" hidden="1" x14ac:dyDescent="0.45">
      <c r="A2467" s="195">
        <v>45625</v>
      </c>
      <c r="B2467" t="s">
        <v>8671</v>
      </c>
      <c r="C2467">
        <v>4</v>
      </c>
      <c r="D2467" s="87">
        <v>4640</v>
      </c>
      <c r="E2467" s="87">
        <v>4640</v>
      </c>
      <c r="F2467" t="s">
        <v>8672</v>
      </c>
      <c r="G2467" t="s">
        <v>8673</v>
      </c>
      <c r="H2467" t="s">
        <v>8674</v>
      </c>
      <c r="I2467" t="s">
        <v>6916</v>
      </c>
      <c r="K2467" t="s">
        <v>8313</v>
      </c>
      <c r="L2467" t="s">
        <v>128</v>
      </c>
      <c r="M2467">
        <v>1555</v>
      </c>
    </row>
    <row r="2468" spans="1:13" hidden="1" x14ac:dyDescent="0.45">
      <c r="A2468" s="195">
        <v>45625</v>
      </c>
      <c r="B2468" t="s">
        <v>8675</v>
      </c>
      <c r="C2468">
        <v>4</v>
      </c>
      <c r="D2468" s="87">
        <v>4640</v>
      </c>
      <c r="E2468" s="87">
        <v>4640</v>
      </c>
      <c r="F2468" t="s">
        <v>8676</v>
      </c>
      <c r="G2468" t="s">
        <v>8677</v>
      </c>
      <c r="H2468" t="s">
        <v>8678</v>
      </c>
      <c r="I2468" t="s">
        <v>6916</v>
      </c>
      <c r="K2468" t="s">
        <v>1772</v>
      </c>
      <c r="L2468" t="s">
        <v>128</v>
      </c>
      <c r="M2468">
        <v>369</v>
      </c>
    </row>
    <row r="2469" spans="1:13" hidden="1" x14ac:dyDescent="0.45">
      <c r="A2469" s="195">
        <v>45625</v>
      </c>
      <c r="B2469" t="s">
        <v>8679</v>
      </c>
      <c r="C2469">
        <v>5</v>
      </c>
      <c r="D2469" s="87">
        <v>50242</v>
      </c>
      <c r="E2469" s="87">
        <v>50242</v>
      </c>
      <c r="F2469" t="s">
        <v>8680</v>
      </c>
      <c r="G2469" t="s">
        <v>8681</v>
      </c>
      <c r="H2469" t="s">
        <v>8682</v>
      </c>
      <c r="I2469" t="s">
        <v>6916</v>
      </c>
      <c r="K2469" t="s">
        <v>7517</v>
      </c>
      <c r="L2469" t="s">
        <v>128</v>
      </c>
      <c r="M2469">
        <v>1538</v>
      </c>
    </row>
    <row r="2470" spans="1:13" hidden="1" x14ac:dyDescent="0.45">
      <c r="A2470" s="195">
        <v>45625</v>
      </c>
      <c r="B2470" t="s">
        <v>8683</v>
      </c>
      <c r="C2470">
        <v>4</v>
      </c>
      <c r="D2470" s="87">
        <v>4640</v>
      </c>
      <c r="E2470" s="87">
        <v>4640</v>
      </c>
      <c r="F2470" t="s">
        <v>8684</v>
      </c>
      <c r="G2470" t="s">
        <v>8685</v>
      </c>
      <c r="H2470" t="s">
        <v>8686</v>
      </c>
      <c r="I2470" t="s">
        <v>6916</v>
      </c>
      <c r="K2470" t="s">
        <v>942</v>
      </c>
      <c r="L2470" t="s">
        <v>128</v>
      </c>
      <c r="M2470">
        <v>1158</v>
      </c>
    </row>
    <row r="2471" spans="1:13" hidden="1" x14ac:dyDescent="0.45">
      <c r="A2471" s="195">
        <v>45625</v>
      </c>
      <c r="B2471" t="s">
        <v>8687</v>
      </c>
      <c r="C2471">
        <v>6</v>
      </c>
      <c r="D2471" s="87">
        <v>53128</v>
      </c>
      <c r="E2471" s="87">
        <v>53128</v>
      </c>
      <c r="F2471" t="s">
        <v>8688</v>
      </c>
      <c r="G2471" t="s">
        <v>8689</v>
      </c>
      <c r="H2471" t="s">
        <v>8690</v>
      </c>
      <c r="I2471" t="s">
        <v>8691</v>
      </c>
      <c r="J2471" t="s">
        <v>6916</v>
      </c>
      <c r="K2471" t="s">
        <v>563</v>
      </c>
      <c r="L2471" t="s">
        <v>128</v>
      </c>
      <c r="M2471">
        <v>746</v>
      </c>
    </row>
    <row r="2472" spans="1:13" hidden="1" x14ac:dyDescent="0.45">
      <c r="A2472" s="195">
        <v>45625</v>
      </c>
      <c r="B2472" t="s">
        <v>8692</v>
      </c>
      <c r="C2472">
        <v>41</v>
      </c>
      <c r="D2472" s="87">
        <v>829639.32</v>
      </c>
      <c r="E2472" s="87">
        <v>829639.32</v>
      </c>
      <c r="F2472" t="s">
        <v>8693</v>
      </c>
      <c r="G2472" t="s">
        <v>8694</v>
      </c>
      <c r="H2472" t="s">
        <v>8695</v>
      </c>
      <c r="I2472" t="s">
        <v>6916</v>
      </c>
      <c r="K2472" t="s">
        <v>920</v>
      </c>
      <c r="L2472" t="s">
        <v>128</v>
      </c>
      <c r="M2472">
        <v>1002</v>
      </c>
    </row>
    <row r="2473" spans="1:13" hidden="1" x14ac:dyDescent="0.45">
      <c r="A2473" s="195">
        <v>45625</v>
      </c>
      <c r="B2473" t="s">
        <v>8696</v>
      </c>
      <c r="C2473">
        <v>4</v>
      </c>
      <c r="D2473" s="87">
        <v>10440</v>
      </c>
      <c r="E2473" s="87">
        <v>10440</v>
      </c>
      <c r="F2473" t="s">
        <v>8697</v>
      </c>
      <c r="G2473" t="s">
        <v>8698</v>
      </c>
      <c r="H2473" t="s">
        <v>8699</v>
      </c>
      <c r="I2473" t="s">
        <v>6916</v>
      </c>
      <c r="K2473" t="s">
        <v>8700</v>
      </c>
      <c r="L2473" t="s">
        <v>128</v>
      </c>
      <c r="M2473">
        <v>1569</v>
      </c>
    </row>
    <row r="2474" spans="1:13" hidden="1" x14ac:dyDescent="0.45">
      <c r="A2474" s="195">
        <v>45625</v>
      </c>
      <c r="B2474" t="s">
        <v>8701</v>
      </c>
      <c r="C2474">
        <v>4</v>
      </c>
      <c r="D2474" s="87">
        <v>13920</v>
      </c>
      <c r="E2474" s="87">
        <v>13920</v>
      </c>
      <c r="F2474" t="s">
        <v>8702</v>
      </c>
      <c r="G2474" t="s">
        <v>8703</v>
      </c>
      <c r="H2474" t="s">
        <v>8704</v>
      </c>
      <c r="I2474" t="s">
        <v>6916</v>
      </c>
      <c r="K2474" t="s">
        <v>8705</v>
      </c>
      <c r="L2474" t="s">
        <v>128</v>
      </c>
      <c r="M2474">
        <v>1571</v>
      </c>
    </row>
    <row r="2475" spans="1:13" hidden="1" x14ac:dyDescent="0.45">
      <c r="A2475" s="195">
        <v>45625</v>
      </c>
      <c r="B2475" t="s">
        <v>8706</v>
      </c>
      <c r="C2475">
        <v>2</v>
      </c>
      <c r="D2475" s="87">
        <v>140897.60000000001</v>
      </c>
      <c r="E2475" s="87">
        <v>140897.60000000001</v>
      </c>
      <c r="F2475" t="s">
        <v>8707</v>
      </c>
      <c r="H2475" t="s">
        <v>8708</v>
      </c>
      <c r="I2475" t="s">
        <v>1849</v>
      </c>
      <c r="K2475" t="s">
        <v>8709</v>
      </c>
      <c r="L2475" t="s">
        <v>128</v>
      </c>
      <c r="M2475">
        <v>1574</v>
      </c>
    </row>
    <row r="2476" spans="1:13" hidden="1" x14ac:dyDescent="0.45">
      <c r="A2476" s="195">
        <v>45625</v>
      </c>
      <c r="B2476" t="s">
        <v>8710</v>
      </c>
      <c r="C2476">
        <v>5</v>
      </c>
      <c r="D2476" s="87">
        <v>873053.01</v>
      </c>
      <c r="E2476" s="87">
        <v>873053.01</v>
      </c>
      <c r="F2476" t="s">
        <v>8711</v>
      </c>
      <c r="H2476" t="s">
        <v>8712</v>
      </c>
      <c r="I2476" t="s">
        <v>993</v>
      </c>
      <c r="L2476" t="s">
        <v>128</v>
      </c>
    </row>
    <row r="2477" spans="1:13" hidden="1" x14ac:dyDescent="0.45">
      <c r="A2477" s="195">
        <v>45625</v>
      </c>
      <c r="B2477" t="s">
        <v>8713</v>
      </c>
      <c r="C2477">
        <v>4</v>
      </c>
      <c r="D2477" s="87">
        <v>642148</v>
      </c>
      <c r="E2477" s="87">
        <v>642148</v>
      </c>
      <c r="F2477" t="s">
        <v>8714</v>
      </c>
      <c r="H2477" t="s">
        <v>8715</v>
      </c>
      <c r="I2477" t="s">
        <v>6793</v>
      </c>
      <c r="J2477" t="s">
        <v>7160</v>
      </c>
      <c r="L2477" t="s">
        <v>128</v>
      </c>
    </row>
    <row r="2478" spans="1:13" hidden="1" x14ac:dyDescent="0.45">
      <c r="A2478" s="195">
        <v>45625</v>
      </c>
      <c r="B2478" t="s">
        <v>8716</v>
      </c>
      <c r="C2478">
        <v>4</v>
      </c>
      <c r="D2478" s="87">
        <v>25550.98</v>
      </c>
      <c r="E2478" s="87">
        <v>25550.98</v>
      </c>
      <c r="F2478" t="s">
        <v>8717</v>
      </c>
      <c r="H2478" t="s">
        <v>8718</v>
      </c>
      <c r="I2478" t="s">
        <v>821</v>
      </c>
      <c r="J2478" t="s">
        <v>822</v>
      </c>
      <c r="L2478" t="s">
        <v>128</v>
      </c>
    </row>
    <row r="2479" spans="1:13" hidden="1" x14ac:dyDescent="0.45">
      <c r="A2479" s="195">
        <v>45625</v>
      </c>
      <c r="B2479" t="s">
        <v>8719</v>
      </c>
      <c r="C2479">
        <v>2</v>
      </c>
      <c r="D2479" s="87">
        <v>13208.5</v>
      </c>
      <c r="E2479" s="87">
        <v>13208.5</v>
      </c>
      <c r="F2479" t="s">
        <v>7591</v>
      </c>
      <c r="H2479" t="s">
        <v>8243</v>
      </c>
      <c r="I2479" t="s">
        <v>7173</v>
      </c>
      <c r="L2479" t="s">
        <v>128</v>
      </c>
    </row>
    <row r="2480" spans="1:13" hidden="1" x14ac:dyDescent="0.45">
      <c r="A2480" s="195">
        <v>45626</v>
      </c>
      <c r="B2480" t="s">
        <v>8720</v>
      </c>
      <c r="C2480">
        <v>4</v>
      </c>
      <c r="D2480">
        <v>798</v>
      </c>
      <c r="E2480">
        <v>798</v>
      </c>
      <c r="F2480" t="s">
        <v>8721</v>
      </c>
      <c r="G2480" t="s">
        <v>8722</v>
      </c>
      <c r="H2480" t="s">
        <v>8723</v>
      </c>
      <c r="I2480" t="s">
        <v>6916</v>
      </c>
      <c r="L2480" t="s">
        <v>128</v>
      </c>
    </row>
    <row r="2481" spans="1:13" hidden="1" x14ac:dyDescent="0.45">
      <c r="A2481" s="195">
        <v>45626</v>
      </c>
      <c r="B2481" t="s">
        <v>8724</v>
      </c>
      <c r="C2481">
        <v>2</v>
      </c>
      <c r="D2481" s="87">
        <v>435809.92</v>
      </c>
      <c r="E2481" s="87">
        <v>435809.92</v>
      </c>
      <c r="F2481" t="s">
        <v>8725</v>
      </c>
      <c r="H2481" t="s">
        <v>8599</v>
      </c>
      <c r="I2481" t="s">
        <v>993</v>
      </c>
      <c r="K2481" t="s">
        <v>273</v>
      </c>
      <c r="L2481" t="s">
        <v>128</v>
      </c>
      <c r="M2481">
        <v>90</v>
      </c>
    </row>
    <row r="2482" spans="1:13" hidden="1" x14ac:dyDescent="0.45">
      <c r="A2482" s="195">
        <v>45626</v>
      </c>
      <c r="B2482" t="s">
        <v>8726</v>
      </c>
      <c r="C2482">
        <v>2</v>
      </c>
      <c r="D2482" s="87">
        <v>32886.129999999997</v>
      </c>
      <c r="E2482" s="87">
        <v>32886.129999999997</v>
      </c>
      <c r="F2482" t="s">
        <v>8727</v>
      </c>
      <c r="H2482" t="s">
        <v>8599</v>
      </c>
      <c r="I2482" t="s">
        <v>1817</v>
      </c>
      <c r="K2482" t="s">
        <v>273</v>
      </c>
      <c r="L2482" t="s">
        <v>128</v>
      </c>
      <c r="M2482">
        <v>90</v>
      </c>
    </row>
    <row r="2483" spans="1:13" hidden="1" x14ac:dyDescent="0.45">
      <c r="A2483" s="195">
        <v>45626</v>
      </c>
      <c r="B2483" t="s">
        <v>8728</v>
      </c>
      <c r="C2483">
        <v>2</v>
      </c>
      <c r="D2483" s="87">
        <v>1972.97</v>
      </c>
      <c r="E2483" s="87">
        <v>1972.97</v>
      </c>
      <c r="F2483" t="s">
        <v>8729</v>
      </c>
      <c r="H2483" t="s">
        <v>8599</v>
      </c>
      <c r="I2483" t="s">
        <v>2632</v>
      </c>
      <c r="K2483" t="s">
        <v>273</v>
      </c>
      <c r="L2483" t="s">
        <v>128</v>
      </c>
      <c r="M2483">
        <v>90</v>
      </c>
    </row>
    <row r="2484" spans="1:13" hidden="1" x14ac:dyDescent="0.45">
      <c r="A2484" s="195">
        <v>45626</v>
      </c>
      <c r="B2484" t="s">
        <v>8730</v>
      </c>
      <c r="C2484">
        <v>2</v>
      </c>
      <c r="D2484" s="87">
        <v>12775.5</v>
      </c>
      <c r="E2484" s="87">
        <v>12775.5</v>
      </c>
      <c r="F2484" t="s">
        <v>8731</v>
      </c>
      <c r="H2484" t="s">
        <v>8599</v>
      </c>
      <c r="I2484" t="s">
        <v>821</v>
      </c>
      <c r="J2484" t="s">
        <v>822</v>
      </c>
      <c r="K2484" t="s">
        <v>273</v>
      </c>
      <c r="L2484" t="s">
        <v>128</v>
      </c>
      <c r="M2484">
        <v>90</v>
      </c>
    </row>
    <row r="2485" spans="1:13" hidden="1" x14ac:dyDescent="0.45">
      <c r="A2485" s="195">
        <v>45626</v>
      </c>
      <c r="B2485" t="s">
        <v>8732</v>
      </c>
      <c r="C2485">
        <v>2</v>
      </c>
      <c r="D2485" s="87">
        <v>12163.1</v>
      </c>
      <c r="E2485" s="87">
        <v>12163.1</v>
      </c>
      <c r="F2485" t="s">
        <v>8733</v>
      </c>
      <c r="H2485" t="s">
        <v>8599</v>
      </c>
      <c r="I2485" t="s">
        <v>8734</v>
      </c>
      <c r="J2485" t="s">
        <v>752</v>
      </c>
      <c r="K2485" t="s">
        <v>273</v>
      </c>
      <c r="L2485" t="s">
        <v>128</v>
      </c>
      <c r="M2485">
        <v>90</v>
      </c>
    </row>
    <row r="2486" spans="1:13" hidden="1" x14ac:dyDescent="0.45">
      <c r="A2486" s="195">
        <v>45626</v>
      </c>
      <c r="B2486" t="s">
        <v>8735</v>
      </c>
      <c r="C2486">
        <v>2</v>
      </c>
      <c r="D2486" s="87">
        <v>81310.48</v>
      </c>
      <c r="E2486" s="87">
        <v>81310.48</v>
      </c>
      <c r="F2486" t="s">
        <v>8736</v>
      </c>
      <c r="H2486" t="s">
        <v>8599</v>
      </c>
      <c r="I2486" t="s">
        <v>194</v>
      </c>
      <c r="J2486" t="s">
        <v>195</v>
      </c>
      <c r="K2486" t="s">
        <v>273</v>
      </c>
      <c r="L2486" t="s">
        <v>128</v>
      </c>
      <c r="M2486">
        <v>90</v>
      </c>
    </row>
    <row r="2487" spans="1:13" hidden="1" x14ac:dyDescent="0.45">
      <c r="A2487" s="195">
        <v>45626</v>
      </c>
      <c r="B2487" t="s">
        <v>8737</v>
      </c>
      <c r="C2487">
        <v>2</v>
      </c>
      <c r="D2487" s="87">
        <v>82140.95</v>
      </c>
      <c r="E2487" s="87">
        <v>82140.95</v>
      </c>
      <c r="F2487" t="s">
        <v>8738</v>
      </c>
      <c r="H2487" t="s">
        <v>8599</v>
      </c>
      <c r="I2487" t="s">
        <v>1915</v>
      </c>
      <c r="K2487" t="s">
        <v>273</v>
      </c>
      <c r="L2487" t="s">
        <v>128</v>
      </c>
      <c r="M2487">
        <v>90</v>
      </c>
    </row>
    <row r="2488" spans="1:13" hidden="1" x14ac:dyDescent="0.45">
      <c r="A2488" s="195">
        <v>45626</v>
      </c>
      <c r="B2488" t="s">
        <v>8739</v>
      </c>
      <c r="C2488">
        <v>2</v>
      </c>
      <c r="D2488" s="87">
        <v>34577.71</v>
      </c>
      <c r="E2488" s="87">
        <v>34577.71</v>
      </c>
      <c r="F2488" t="s">
        <v>8740</v>
      </c>
      <c r="H2488" t="s">
        <v>8599</v>
      </c>
      <c r="I2488" t="s">
        <v>615</v>
      </c>
      <c r="J2488" t="s">
        <v>2636</v>
      </c>
      <c r="K2488" t="s">
        <v>273</v>
      </c>
      <c r="L2488" t="s">
        <v>128</v>
      </c>
      <c r="M2488">
        <v>90</v>
      </c>
    </row>
    <row r="2489" spans="1:13" hidden="1" x14ac:dyDescent="0.45">
      <c r="A2489" s="195">
        <v>45626</v>
      </c>
      <c r="B2489" t="s">
        <v>8741</v>
      </c>
      <c r="C2489">
        <v>2</v>
      </c>
      <c r="D2489" s="87">
        <v>50000</v>
      </c>
      <c r="E2489" s="87">
        <v>50000</v>
      </c>
      <c r="F2489" t="s">
        <v>8742</v>
      </c>
      <c r="H2489" t="s">
        <v>6953</v>
      </c>
      <c r="I2489" t="s">
        <v>8743</v>
      </c>
      <c r="J2489" t="s">
        <v>8744</v>
      </c>
      <c r="K2489" t="s">
        <v>273</v>
      </c>
      <c r="L2489" t="s">
        <v>128</v>
      </c>
      <c r="M2489">
        <v>90</v>
      </c>
    </row>
    <row r="2490" spans="1:13" hidden="1" x14ac:dyDescent="0.45">
      <c r="A2490" s="195">
        <v>45626</v>
      </c>
      <c r="B2490" t="s">
        <v>8745</v>
      </c>
      <c r="C2490">
        <v>2</v>
      </c>
      <c r="D2490" s="87">
        <v>5000</v>
      </c>
      <c r="E2490" s="87">
        <v>5000</v>
      </c>
      <c r="F2490" t="s">
        <v>8746</v>
      </c>
      <c r="H2490" t="s">
        <v>8747</v>
      </c>
      <c r="I2490" t="s">
        <v>6916</v>
      </c>
      <c r="K2490" t="s">
        <v>6935</v>
      </c>
      <c r="L2490" t="s">
        <v>128</v>
      </c>
      <c r="M2490">
        <v>1510</v>
      </c>
    </row>
    <row r="2491" spans="1:13" hidden="1" x14ac:dyDescent="0.45">
      <c r="A2491" s="195">
        <v>45626</v>
      </c>
      <c r="B2491" t="s">
        <v>8748</v>
      </c>
      <c r="C2491">
        <v>2</v>
      </c>
      <c r="D2491" s="87">
        <v>200000</v>
      </c>
      <c r="E2491" s="87">
        <v>200000</v>
      </c>
      <c r="F2491" t="s">
        <v>8749</v>
      </c>
      <c r="H2491" t="s">
        <v>271</v>
      </c>
      <c r="I2491" t="s">
        <v>6916</v>
      </c>
      <c r="K2491" t="s">
        <v>6976</v>
      </c>
      <c r="L2491" t="s">
        <v>128</v>
      </c>
      <c r="M2491">
        <v>1293</v>
      </c>
    </row>
    <row r="2492" spans="1:13" hidden="1" x14ac:dyDescent="0.45">
      <c r="A2492" s="195">
        <v>45626</v>
      </c>
      <c r="B2492" t="s">
        <v>8750</v>
      </c>
      <c r="C2492">
        <v>4</v>
      </c>
      <c r="D2492">
        <v>0.48</v>
      </c>
      <c r="E2492">
        <v>0.48</v>
      </c>
      <c r="F2492" t="s">
        <v>8751</v>
      </c>
      <c r="H2492" t="s">
        <v>8752</v>
      </c>
      <c r="I2492" t="s">
        <v>993</v>
      </c>
      <c r="L2492" t="s">
        <v>128</v>
      </c>
    </row>
    <row r="2493" spans="1:13" hidden="1" x14ac:dyDescent="0.45">
      <c r="A2493" s="195">
        <v>45626</v>
      </c>
      <c r="B2493" t="s">
        <v>8753</v>
      </c>
      <c r="C2493">
        <v>4</v>
      </c>
      <c r="D2493">
        <v>0.08</v>
      </c>
      <c r="E2493">
        <v>0.08</v>
      </c>
      <c r="F2493" t="s">
        <v>8754</v>
      </c>
      <c r="H2493" t="s">
        <v>8755</v>
      </c>
      <c r="I2493" t="s">
        <v>1817</v>
      </c>
      <c r="L2493" t="s">
        <v>128</v>
      </c>
    </row>
    <row r="2494" spans="1:13" hidden="1" x14ac:dyDescent="0.45">
      <c r="A2494" s="195">
        <v>45626</v>
      </c>
      <c r="B2494" t="s">
        <v>8756</v>
      </c>
      <c r="C2494">
        <v>4</v>
      </c>
      <c r="D2494">
        <v>0.02</v>
      </c>
      <c r="E2494">
        <v>0.02</v>
      </c>
      <c r="F2494" t="s">
        <v>8757</v>
      </c>
      <c r="H2494" t="s">
        <v>8758</v>
      </c>
      <c r="I2494" t="s">
        <v>821</v>
      </c>
      <c r="J2494" t="s">
        <v>822</v>
      </c>
      <c r="L2494" t="s">
        <v>128</v>
      </c>
    </row>
    <row r="2495" spans="1:13" hidden="1" x14ac:dyDescent="0.45">
      <c r="A2495" s="195">
        <v>45626</v>
      </c>
      <c r="B2495" t="s">
        <v>8759</v>
      </c>
      <c r="C2495">
        <v>4</v>
      </c>
      <c r="D2495">
        <v>0.16</v>
      </c>
      <c r="E2495">
        <v>0.16</v>
      </c>
      <c r="F2495" t="s">
        <v>8760</v>
      </c>
      <c r="H2495" t="s">
        <v>8761</v>
      </c>
      <c r="I2495" t="s">
        <v>203</v>
      </c>
      <c r="J2495" t="s">
        <v>752</v>
      </c>
      <c r="L2495" t="s">
        <v>128</v>
      </c>
    </row>
    <row r="2496" spans="1:13" hidden="1" x14ac:dyDescent="0.45">
      <c r="A2496" s="195">
        <v>45626</v>
      </c>
      <c r="B2496" t="s">
        <v>8762</v>
      </c>
      <c r="C2496">
        <v>4</v>
      </c>
      <c r="D2496">
        <v>0.22</v>
      </c>
      <c r="E2496">
        <v>0.22</v>
      </c>
      <c r="F2496" t="s">
        <v>8763</v>
      </c>
      <c r="H2496" t="s">
        <v>8764</v>
      </c>
      <c r="I2496" t="s">
        <v>194</v>
      </c>
      <c r="J2496" t="s">
        <v>195</v>
      </c>
      <c r="L2496" t="s">
        <v>128</v>
      </c>
    </row>
    <row r="2497" spans="1:12" hidden="1" x14ac:dyDescent="0.45">
      <c r="A2497" s="195">
        <v>45626</v>
      </c>
      <c r="B2497" t="s">
        <v>8765</v>
      </c>
      <c r="C2497">
        <v>4</v>
      </c>
      <c r="D2497">
        <v>0.62</v>
      </c>
      <c r="E2497">
        <v>0.62</v>
      </c>
      <c r="F2497" t="s">
        <v>8766</v>
      </c>
      <c r="H2497" t="s">
        <v>8767</v>
      </c>
      <c r="I2497" t="s">
        <v>1915</v>
      </c>
      <c r="L2497" t="s">
        <v>128</v>
      </c>
    </row>
    <row r="2498" spans="1:12" hidden="1" x14ac:dyDescent="0.45">
      <c r="A2498" s="195">
        <v>45626</v>
      </c>
      <c r="B2498" t="s">
        <v>8768</v>
      </c>
      <c r="C2498">
        <v>4</v>
      </c>
      <c r="D2498">
        <v>0.26</v>
      </c>
      <c r="E2498">
        <v>0.26</v>
      </c>
      <c r="F2498" t="s">
        <v>8769</v>
      </c>
      <c r="H2498" t="s">
        <v>8770</v>
      </c>
      <c r="I2498" t="s">
        <v>615</v>
      </c>
      <c r="J2498" t="s">
        <v>2636</v>
      </c>
      <c r="L2498" t="s">
        <v>128</v>
      </c>
    </row>
    <row r="2499" spans="1:12" hidden="1" x14ac:dyDescent="0.45">
      <c r="A2499" s="195">
        <v>45626</v>
      </c>
      <c r="B2499" t="s">
        <v>8771</v>
      </c>
      <c r="C2499">
        <v>4</v>
      </c>
      <c r="D2499" s="87">
        <v>18660</v>
      </c>
      <c r="E2499" s="87">
        <v>18660</v>
      </c>
      <c r="F2499" t="s">
        <v>8772</v>
      </c>
      <c r="H2499" t="s">
        <v>8773</v>
      </c>
      <c r="I2499" t="s">
        <v>7173</v>
      </c>
      <c r="L2499" t="s">
        <v>128</v>
      </c>
    </row>
    <row r="2500" spans="1:12" hidden="1" x14ac:dyDescent="0.45">
      <c r="A2500" s="195">
        <v>45626</v>
      </c>
      <c r="B2500" t="s">
        <v>8774</v>
      </c>
      <c r="C2500">
        <v>7</v>
      </c>
      <c r="D2500" s="87">
        <v>12100</v>
      </c>
      <c r="E2500" s="87">
        <v>12100</v>
      </c>
      <c r="F2500" t="s">
        <v>8775</v>
      </c>
      <c r="H2500" t="s">
        <v>8776</v>
      </c>
      <c r="I2500" t="s">
        <v>7173</v>
      </c>
      <c r="L2500" t="s">
        <v>128</v>
      </c>
    </row>
    <row r="2501" spans="1:12" hidden="1" x14ac:dyDescent="0.45">
      <c r="A2501" s="195">
        <v>45626</v>
      </c>
      <c r="B2501" t="s">
        <v>8777</v>
      </c>
      <c r="C2501">
        <v>14</v>
      </c>
      <c r="D2501" s="87">
        <v>36271.5</v>
      </c>
      <c r="E2501" s="87">
        <v>36271.5</v>
      </c>
      <c r="F2501" t="s">
        <v>8778</v>
      </c>
      <c r="G2501" t="s">
        <v>8779</v>
      </c>
      <c r="H2501" t="s">
        <v>7172</v>
      </c>
      <c r="I2501" t="s">
        <v>7173</v>
      </c>
      <c r="L2501" t="s">
        <v>128</v>
      </c>
    </row>
    <row r="2502" spans="1:12" hidden="1" x14ac:dyDescent="0.45">
      <c r="A2502" s="195">
        <v>45626</v>
      </c>
      <c r="B2502" t="s">
        <v>8780</v>
      </c>
      <c r="C2502">
        <v>9</v>
      </c>
      <c r="D2502" s="87">
        <v>97520</v>
      </c>
      <c r="E2502" s="87">
        <v>97520</v>
      </c>
      <c r="F2502" t="s">
        <v>8781</v>
      </c>
      <c r="G2502" t="s">
        <v>8782</v>
      </c>
      <c r="H2502" t="s">
        <v>8783</v>
      </c>
      <c r="I2502" t="s">
        <v>7173</v>
      </c>
      <c r="L2502" t="s">
        <v>128</v>
      </c>
    </row>
    <row r="2503" spans="1:12" hidden="1" x14ac:dyDescent="0.45">
      <c r="A2503" s="195">
        <v>45626</v>
      </c>
      <c r="B2503" t="s">
        <v>8784</v>
      </c>
      <c r="C2503">
        <v>2</v>
      </c>
      <c r="D2503" s="87">
        <v>50000</v>
      </c>
      <c r="E2503" s="87">
        <v>50000</v>
      </c>
      <c r="F2503" t="s">
        <v>8785</v>
      </c>
      <c r="H2503" t="s">
        <v>8786</v>
      </c>
      <c r="I2503" t="s">
        <v>6916</v>
      </c>
      <c r="L2503" t="s">
        <v>128</v>
      </c>
    </row>
    <row r="2504" spans="1:12" hidden="1" x14ac:dyDescent="0.45">
      <c r="A2504" s="195">
        <v>45627</v>
      </c>
      <c r="B2504" t="s">
        <v>8787</v>
      </c>
      <c r="C2504">
        <v>4</v>
      </c>
      <c r="D2504">
        <v>6.98</v>
      </c>
      <c r="E2504">
        <v>6.98</v>
      </c>
      <c r="F2504" t="s">
        <v>8788</v>
      </c>
      <c r="H2504" t="s">
        <v>8789</v>
      </c>
      <c r="I2504" t="s">
        <v>6916</v>
      </c>
      <c r="L2504" t="s">
        <v>128</v>
      </c>
    </row>
    <row r="2505" spans="1:12" hidden="1" x14ac:dyDescent="0.45">
      <c r="A2505" s="195">
        <v>45627</v>
      </c>
      <c r="B2505" t="s">
        <v>8790</v>
      </c>
      <c r="C2505">
        <v>4</v>
      </c>
      <c r="D2505">
        <v>0.94</v>
      </c>
      <c r="E2505">
        <v>0.94</v>
      </c>
      <c r="F2505" t="s">
        <v>8791</v>
      </c>
      <c r="H2505" t="s">
        <v>8792</v>
      </c>
      <c r="I2505" t="s">
        <v>815</v>
      </c>
      <c r="L2505" t="s">
        <v>128</v>
      </c>
    </row>
    <row r="2506" spans="1:12" hidden="1" x14ac:dyDescent="0.45">
      <c r="A2506" s="195">
        <v>45627</v>
      </c>
      <c r="B2506" t="s">
        <v>8793</v>
      </c>
      <c r="C2506">
        <v>4</v>
      </c>
      <c r="D2506">
        <v>0.02</v>
      </c>
      <c r="E2506">
        <v>0.02</v>
      </c>
      <c r="F2506" t="s">
        <v>8794</v>
      </c>
      <c r="H2506" t="s">
        <v>8795</v>
      </c>
      <c r="I2506" t="s">
        <v>2026</v>
      </c>
      <c r="L2506" t="s">
        <v>128</v>
      </c>
    </row>
    <row r="2507" spans="1:12" hidden="1" x14ac:dyDescent="0.45">
      <c r="A2507" s="195">
        <v>45627</v>
      </c>
      <c r="B2507" t="s">
        <v>8796</v>
      </c>
      <c r="C2507">
        <v>4</v>
      </c>
      <c r="D2507">
        <v>3.92</v>
      </c>
      <c r="E2507">
        <v>3.92</v>
      </c>
      <c r="F2507" t="s">
        <v>8797</v>
      </c>
      <c r="H2507" t="s">
        <v>8798</v>
      </c>
      <c r="I2507" t="s">
        <v>1919</v>
      </c>
      <c r="L2507" t="s">
        <v>128</v>
      </c>
    </row>
    <row r="2508" spans="1:12" hidden="1" x14ac:dyDescent="0.45">
      <c r="A2508" s="195">
        <v>45627</v>
      </c>
      <c r="B2508" t="s">
        <v>8799</v>
      </c>
      <c r="C2508">
        <v>4</v>
      </c>
      <c r="D2508">
        <v>0.22</v>
      </c>
      <c r="E2508">
        <v>0.22</v>
      </c>
      <c r="F2508" t="s">
        <v>8800</v>
      </c>
      <c r="H2508" t="s">
        <v>8801</v>
      </c>
      <c r="I2508" t="s">
        <v>1627</v>
      </c>
      <c r="L2508" t="s">
        <v>128</v>
      </c>
    </row>
    <row r="2509" spans="1:12" hidden="1" x14ac:dyDescent="0.45">
      <c r="A2509" s="195">
        <v>45627</v>
      </c>
      <c r="B2509" t="s">
        <v>8802</v>
      </c>
      <c r="C2509">
        <v>4</v>
      </c>
      <c r="D2509">
        <v>1.72</v>
      </c>
      <c r="E2509">
        <v>1.72</v>
      </c>
      <c r="F2509" t="s">
        <v>8803</v>
      </c>
      <c r="H2509" t="s">
        <v>8804</v>
      </c>
      <c r="I2509" t="s">
        <v>1849</v>
      </c>
      <c r="L2509" t="s">
        <v>128</v>
      </c>
    </row>
    <row r="2510" spans="1:12" hidden="1" x14ac:dyDescent="0.45">
      <c r="A2510" s="195">
        <v>45627</v>
      </c>
      <c r="B2510" t="s">
        <v>8805</v>
      </c>
      <c r="C2510">
        <v>4</v>
      </c>
      <c r="D2510">
        <v>37.26</v>
      </c>
      <c r="E2510">
        <v>37.26</v>
      </c>
      <c r="F2510" t="s">
        <v>8806</v>
      </c>
      <c r="H2510" t="s">
        <v>8807</v>
      </c>
      <c r="I2510" t="s">
        <v>8808</v>
      </c>
      <c r="L2510" t="s">
        <v>128</v>
      </c>
    </row>
    <row r="2511" spans="1:12" hidden="1" x14ac:dyDescent="0.45">
      <c r="A2511" s="195">
        <v>45627</v>
      </c>
      <c r="B2511" t="s">
        <v>8809</v>
      </c>
      <c r="C2511">
        <v>2</v>
      </c>
      <c r="D2511" s="87">
        <v>5000</v>
      </c>
      <c r="E2511" s="87">
        <v>5000</v>
      </c>
      <c r="F2511" t="s">
        <v>8810</v>
      </c>
      <c r="H2511" t="s">
        <v>8811</v>
      </c>
      <c r="I2511" t="s">
        <v>7173</v>
      </c>
      <c r="L2511" t="s">
        <v>128</v>
      </c>
    </row>
    <row r="2512" spans="1:12" hidden="1" x14ac:dyDescent="0.45">
      <c r="A2512" s="195">
        <v>45627</v>
      </c>
      <c r="B2512" t="s">
        <v>8812</v>
      </c>
      <c r="C2512">
        <v>4</v>
      </c>
      <c r="D2512">
        <v>0.76</v>
      </c>
      <c r="E2512">
        <v>0.76</v>
      </c>
      <c r="F2512" t="s">
        <v>8813</v>
      </c>
      <c r="H2512" t="s">
        <v>8814</v>
      </c>
      <c r="I2512" t="s">
        <v>7173</v>
      </c>
      <c r="L2512" t="s">
        <v>128</v>
      </c>
    </row>
    <row r="2513" spans="1:13" hidden="1" x14ac:dyDescent="0.45">
      <c r="A2513" s="195">
        <v>45628</v>
      </c>
      <c r="B2513" t="s">
        <v>8815</v>
      </c>
      <c r="C2513">
        <v>4</v>
      </c>
      <c r="D2513" s="87">
        <v>27619.599999999999</v>
      </c>
      <c r="E2513" s="87">
        <v>27619.599999999999</v>
      </c>
      <c r="F2513" t="s">
        <v>8816</v>
      </c>
      <c r="G2513" t="s">
        <v>8817</v>
      </c>
      <c r="H2513" t="s">
        <v>8818</v>
      </c>
      <c r="I2513" t="s">
        <v>8819</v>
      </c>
      <c r="K2513" t="s">
        <v>8820</v>
      </c>
      <c r="L2513" t="s">
        <v>128</v>
      </c>
      <c r="M2513">
        <v>1572</v>
      </c>
    </row>
    <row r="2514" spans="1:13" hidden="1" x14ac:dyDescent="0.45">
      <c r="A2514" s="195">
        <v>45628</v>
      </c>
      <c r="B2514" t="s">
        <v>8821</v>
      </c>
      <c r="C2514">
        <v>4</v>
      </c>
      <c r="D2514" s="87">
        <v>1573</v>
      </c>
      <c r="E2514" s="87">
        <v>1573</v>
      </c>
      <c r="F2514" t="s">
        <v>8822</v>
      </c>
      <c r="G2514" t="s">
        <v>8823</v>
      </c>
      <c r="H2514" t="s">
        <v>8824</v>
      </c>
      <c r="I2514" t="s">
        <v>6916</v>
      </c>
      <c r="K2514" t="s">
        <v>901</v>
      </c>
      <c r="L2514" t="s">
        <v>128</v>
      </c>
      <c r="M2514">
        <v>134</v>
      </c>
    </row>
    <row r="2515" spans="1:13" hidden="1" x14ac:dyDescent="0.45">
      <c r="A2515" s="195">
        <v>45628</v>
      </c>
      <c r="B2515" t="s">
        <v>8825</v>
      </c>
      <c r="C2515">
        <v>1</v>
      </c>
      <c r="D2515">
        <v>0</v>
      </c>
      <c r="E2515">
        <v>0</v>
      </c>
      <c r="F2515" t="s">
        <v>8826</v>
      </c>
      <c r="H2515" t="s">
        <v>398</v>
      </c>
      <c r="I2515" t="s">
        <v>6916</v>
      </c>
      <c r="K2515" t="s">
        <v>398</v>
      </c>
      <c r="L2515" t="s">
        <v>128</v>
      </c>
      <c r="M2515">
        <v>706</v>
      </c>
    </row>
    <row r="2516" spans="1:13" hidden="1" x14ac:dyDescent="0.45">
      <c r="A2516" s="195">
        <v>45628</v>
      </c>
      <c r="B2516" t="s">
        <v>8827</v>
      </c>
      <c r="C2516">
        <v>4</v>
      </c>
      <c r="D2516" s="87">
        <v>1901</v>
      </c>
      <c r="E2516" s="87">
        <v>1901</v>
      </c>
      <c r="F2516" t="s">
        <v>8828</v>
      </c>
      <c r="G2516" t="s">
        <v>8829</v>
      </c>
      <c r="H2516" t="s">
        <v>8830</v>
      </c>
      <c r="I2516" t="s">
        <v>8831</v>
      </c>
      <c r="J2516" t="s">
        <v>8832</v>
      </c>
      <c r="K2516" t="s">
        <v>901</v>
      </c>
      <c r="L2516" t="s">
        <v>128</v>
      </c>
      <c r="M2516">
        <v>134</v>
      </c>
    </row>
    <row r="2517" spans="1:13" hidden="1" x14ac:dyDescent="0.45">
      <c r="A2517" s="195">
        <v>45628</v>
      </c>
      <c r="B2517" t="s">
        <v>8833</v>
      </c>
      <c r="C2517">
        <v>4</v>
      </c>
      <c r="D2517" s="87">
        <v>1598</v>
      </c>
      <c r="E2517" s="87">
        <v>1598</v>
      </c>
      <c r="F2517" t="s">
        <v>8834</v>
      </c>
      <c r="G2517" t="s">
        <v>8835</v>
      </c>
      <c r="H2517" t="s">
        <v>8836</v>
      </c>
      <c r="I2517" t="s">
        <v>6916</v>
      </c>
      <c r="K2517" t="s">
        <v>7233</v>
      </c>
      <c r="L2517" t="s">
        <v>128</v>
      </c>
      <c r="M2517">
        <v>231</v>
      </c>
    </row>
    <row r="2518" spans="1:13" hidden="1" x14ac:dyDescent="0.45">
      <c r="A2518" s="195">
        <v>45628</v>
      </c>
      <c r="B2518" t="s">
        <v>8837</v>
      </c>
      <c r="C2518">
        <v>5</v>
      </c>
      <c r="D2518" s="87">
        <v>16573.419999999998</v>
      </c>
      <c r="E2518" s="87">
        <v>16573.419999999998</v>
      </c>
      <c r="F2518" t="s">
        <v>8838</v>
      </c>
      <c r="G2518" t="s">
        <v>8839</v>
      </c>
      <c r="H2518" t="s">
        <v>8840</v>
      </c>
      <c r="I2518" t="s">
        <v>8841</v>
      </c>
      <c r="J2518" t="s">
        <v>6916</v>
      </c>
      <c r="K2518" t="s">
        <v>8842</v>
      </c>
      <c r="L2518" t="s">
        <v>128</v>
      </c>
      <c r="M2518">
        <v>1575</v>
      </c>
    </row>
    <row r="2519" spans="1:13" hidden="1" x14ac:dyDescent="0.45">
      <c r="A2519" s="195">
        <v>45628</v>
      </c>
      <c r="B2519" t="s">
        <v>8843</v>
      </c>
      <c r="C2519">
        <v>4</v>
      </c>
      <c r="D2519" s="87">
        <v>2412.8000000000002</v>
      </c>
      <c r="E2519" s="87">
        <v>2412.8000000000002</v>
      </c>
      <c r="F2519" t="s">
        <v>8844</v>
      </c>
      <c r="G2519" t="s">
        <v>8845</v>
      </c>
      <c r="H2519" t="s">
        <v>8846</v>
      </c>
      <c r="I2519" t="s">
        <v>6916</v>
      </c>
      <c r="K2519" t="s">
        <v>8820</v>
      </c>
      <c r="L2519" t="s">
        <v>128</v>
      </c>
      <c r="M2519">
        <v>1572</v>
      </c>
    </row>
    <row r="2520" spans="1:13" hidden="1" x14ac:dyDescent="0.45">
      <c r="A2520" s="195">
        <v>45628</v>
      </c>
      <c r="B2520" t="s">
        <v>8847</v>
      </c>
      <c r="C2520">
        <v>4</v>
      </c>
      <c r="D2520" s="87">
        <v>42270.400000000001</v>
      </c>
      <c r="E2520" s="87">
        <v>42270.400000000001</v>
      </c>
      <c r="F2520" t="s">
        <v>8848</v>
      </c>
      <c r="G2520" t="s">
        <v>8849</v>
      </c>
      <c r="H2520" t="s">
        <v>8850</v>
      </c>
      <c r="I2520" t="s">
        <v>6916</v>
      </c>
      <c r="K2520" t="s">
        <v>8820</v>
      </c>
      <c r="L2520" t="s">
        <v>128</v>
      </c>
      <c r="M2520">
        <v>1572</v>
      </c>
    </row>
    <row r="2521" spans="1:13" hidden="1" x14ac:dyDescent="0.45">
      <c r="A2521" s="195">
        <v>45628</v>
      </c>
      <c r="B2521" t="s">
        <v>8851</v>
      </c>
      <c r="C2521">
        <v>4</v>
      </c>
      <c r="D2521">
        <v>220.4</v>
      </c>
      <c r="E2521">
        <v>220.4</v>
      </c>
      <c r="F2521" t="s">
        <v>8852</v>
      </c>
      <c r="G2521" t="s">
        <v>8853</v>
      </c>
      <c r="H2521" t="s">
        <v>8854</v>
      </c>
      <c r="I2521" t="s">
        <v>6916</v>
      </c>
      <c r="K2521" t="s">
        <v>279</v>
      </c>
      <c r="L2521" t="s">
        <v>128</v>
      </c>
      <c r="M2521">
        <v>732</v>
      </c>
    </row>
    <row r="2522" spans="1:13" hidden="1" x14ac:dyDescent="0.45">
      <c r="A2522" s="195">
        <v>45628</v>
      </c>
      <c r="B2522" t="s">
        <v>8855</v>
      </c>
      <c r="C2522">
        <v>4</v>
      </c>
      <c r="D2522">
        <v>1.44</v>
      </c>
      <c r="E2522">
        <v>1.44</v>
      </c>
      <c r="F2522" t="s">
        <v>8856</v>
      </c>
      <c r="H2522" t="s">
        <v>8807</v>
      </c>
      <c r="I2522" t="s">
        <v>8857</v>
      </c>
      <c r="L2522" t="s">
        <v>128</v>
      </c>
    </row>
    <row r="2523" spans="1:13" hidden="1" x14ac:dyDescent="0.45">
      <c r="A2523" s="195">
        <v>45629</v>
      </c>
      <c r="B2523" t="s">
        <v>8858</v>
      </c>
      <c r="C2523">
        <v>4</v>
      </c>
      <c r="D2523" s="87">
        <v>3328.38</v>
      </c>
      <c r="E2523" s="87">
        <v>3328.38</v>
      </c>
      <c r="F2523" t="s">
        <v>8859</v>
      </c>
      <c r="G2523" t="s">
        <v>8860</v>
      </c>
      <c r="H2523" t="s">
        <v>8861</v>
      </c>
      <c r="I2523" t="s">
        <v>6916</v>
      </c>
      <c r="K2523" t="s">
        <v>279</v>
      </c>
      <c r="L2523" t="s">
        <v>128</v>
      </c>
      <c r="M2523">
        <v>732</v>
      </c>
    </row>
    <row r="2524" spans="1:13" hidden="1" x14ac:dyDescent="0.45">
      <c r="A2524" s="195">
        <v>45629</v>
      </c>
      <c r="B2524" t="s">
        <v>8862</v>
      </c>
      <c r="C2524">
        <v>4</v>
      </c>
      <c r="D2524" s="87">
        <v>10000</v>
      </c>
      <c r="E2524" s="87">
        <v>10000</v>
      </c>
      <c r="F2524" t="s">
        <v>8863</v>
      </c>
      <c r="G2524" t="s">
        <v>8864</v>
      </c>
      <c r="H2524" t="s">
        <v>3758</v>
      </c>
      <c r="I2524" t="s">
        <v>8865</v>
      </c>
      <c r="J2524" t="s">
        <v>8866</v>
      </c>
      <c r="K2524" t="s">
        <v>901</v>
      </c>
      <c r="L2524" t="s">
        <v>128</v>
      </c>
      <c r="M2524">
        <v>134</v>
      </c>
    </row>
    <row r="2525" spans="1:13" hidden="1" x14ac:dyDescent="0.45">
      <c r="A2525" s="195">
        <v>45629</v>
      </c>
      <c r="B2525" t="s">
        <v>8867</v>
      </c>
      <c r="C2525">
        <v>1</v>
      </c>
      <c r="D2525">
        <v>0</v>
      </c>
      <c r="E2525">
        <v>0</v>
      </c>
      <c r="F2525" t="s">
        <v>8868</v>
      </c>
      <c r="H2525" t="s">
        <v>398</v>
      </c>
      <c r="I2525" t="s">
        <v>6916</v>
      </c>
      <c r="K2525" t="s">
        <v>398</v>
      </c>
      <c r="L2525" t="s">
        <v>128</v>
      </c>
      <c r="M2525">
        <v>706</v>
      </c>
    </row>
    <row r="2526" spans="1:13" hidden="1" x14ac:dyDescent="0.45">
      <c r="A2526" s="195">
        <v>45629</v>
      </c>
      <c r="B2526" t="s">
        <v>8869</v>
      </c>
      <c r="C2526">
        <v>4</v>
      </c>
      <c r="D2526" s="87">
        <v>10000</v>
      </c>
      <c r="E2526" s="87">
        <v>10000</v>
      </c>
      <c r="F2526" t="s">
        <v>8870</v>
      </c>
      <c r="G2526" t="s">
        <v>8871</v>
      </c>
      <c r="H2526" t="s">
        <v>8872</v>
      </c>
      <c r="I2526" t="s">
        <v>8873</v>
      </c>
      <c r="J2526" t="s">
        <v>8874</v>
      </c>
      <c r="K2526" t="s">
        <v>901</v>
      </c>
      <c r="L2526" t="s">
        <v>128</v>
      </c>
      <c r="M2526">
        <v>134</v>
      </c>
    </row>
    <row r="2527" spans="1:13" hidden="1" x14ac:dyDescent="0.45">
      <c r="A2527" s="195">
        <v>45629</v>
      </c>
      <c r="B2527" t="s">
        <v>8875</v>
      </c>
      <c r="C2527">
        <v>5</v>
      </c>
      <c r="D2527" s="87">
        <v>90200</v>
      </c>
      <c r="E2527" s="87">
        <v>90200</v>
      </c>
      <c r="F2527" t="s">
        <v>8876</v>
      </c>
      <c r="G2527" t="s">
        <v>8877</v>
      </c>
      <c r="H2527" t="s">
        <v>8878</v>
      </c>
      <c r="I2527" t="s">
        <v>531</v>
      </c>
      <c r="K2527" t="s">
        <v>7895</v>
      </c>
      <c r="L2527" t="s">
        <v>128</v>
      </c>
      <c r="M2527" t="s">
        <v>7896</v>
      </c>
    </row>
    <row r="2528" spans="1:13" hidden="1" x14ac:dyDescent="0.45">
      <c r="A2528" s="195">
        <v>45629</v>
      </c>
      <c r="B2528" t="s">
        <v>8879</v>
      </c>
      <c r="C2528">
        <v>7</v>
      </c>
      <c r="D2528" s="87">
        <v>81200</v>
      </c>
      <c r="E2528" s="87">
        <v>81200</v>
      </c>
      <c r="F2528" t="s">
        <v>8880</v>
      </c>
      <c r="G2528" t="s">
        <v>8881</v>
      </c>
      <c r="H2528" t="s">
        <v>8882</v>
      </c>
      <c r="I2528" t="s">
        <v>6916</v>
      </c>
      <c r="K2528" t="s">
        <v>7895</v>
      </c>
      <c r="L2528" t="s">
        <v>128</v>
      </c>
      <c r="M2528" t="s">
        <v>7896</v>
      </c>
    </row>
    <row r="2529" spans="1:13" hidden="1" x14ac:dyDescent="0.45">
      <c r="A2529" s="195">
        <v>45629</v>
      </c>
      <c r="B2529" t="s">
        <v>8883</v>
      </c>
      <c r="C2529">
        <v>4</v>
      </c>
      <c r="D2529" s="87">
        <v>17400</v>
      </c>
      <c r="E2529" s="87">
        <v>17400</v>
      </c>
      <c r="F2529" t="s">
        <v>8884</v>
      </c>
      <c r="G2529" t="s">
        <v>8885</v>
      </c>
      <c r="H2529" t="s">
        <v>8886</v>
      </c>
      <c r="I2529" t="s">
        <v>6916</v>
      </c>
      <c r="K2529" t="s">
        <v>901</v>
      </c>
      <c r="L2529" t="s">
        <v>128</v>
      </c>
      <c r="M2529">
        <v>134</v>
      </c>
    </row>
    <row r="2530" spans="1:13" hidden="1" x14ac:dyDescent="0.45">
      <c r="A2530" s="195">
        <v>45629</v>
      </c>
      <c r="B2530" t="s">
        <v>8887</v>
      </c>
      <c r="C2530">
        <v>4</v>
      </c>
      <c r="D2530" s="87">
        <v>2720</v>
      </c>
      <c r="E2530" s="87">
        <v>2720</v>
      </c>
      <c r="F2530" t="s">
        <v>8888</v>
      </c>
      <c r="G2530" t="s">
        <v>8889</v>
      </c>
      <c r="H2530" t="s">
        <v>8890</v>
      </c>
      <c r="I2530" t="s">
        <v>6916</v>
      </c>
      <c r="K2530" t="s">
        <v>497</v>
      </c>
      <c r="L2530" t="s">
        <v>128</v>
      </c>
      <c r="M2530">
        <v>442</v>
      </c>
    </row>
    <row r="2531" spans="1:13" hidden="1" x14ac:dyDescent="0.45">
      <c r="A2531" s="195">
        <v>45629</v>
      </c>
      <c r="B2531" t="s">
        <v>8891</v>
      </c>
      <c r="C2531">
        <v>4</v>
      </c>
      <c r="D2531" s="87">
        <v>8800</v>
      </c>
      <c r="E2531" s="87">
        <v>8800</v>
      </c>
      <c r="F2531" t="s">
        <v>8892</v>
      </c>
      <c r="G2531" t="s">
        <v>8893</v>
      </c>
      <c r="H2531" t="s">
        <v>8894</v>
      </c>
      <c r="I2531" t="s">
        <v>6916</v>
      </c>
      <c r="K2531" t="s">
        <v>8895</v>
      </c>
      <c r="L2531" t="s">
        <v>128</v>
      </c>
      <c r="M2531">
        <v>1576</v>
      </c>
    </row>
    <row r="2532" spans="1:13" hidden="1" x14ac:dyDescent="0.45">
      <c r="A2532" s="195">
        <v>45629</v>
      </c>
      <c r="B2532" t="s">
        <v>8896</v>
      </c>
      <c r="C2532">
        <v>5</v>
      </c>
      <c r="D2532" s="87">
        <v>8087.14</v>
      </c>
      <c r="E2532" s="87">
        <v>8087.14</v>
      </c>
      <c r="F2532" t="s">
        <v>8897</v>
      </c>
      <c r="G2532" t="s">
        <v>8898</v>
      </c>
      <c r="H2532" t="s">
        <v>8899</v>
      </c>
      <c r="I2532" t="s">
        <v>6916</v>
      </c>
      <c r="K2532" t="s">
        <v>8900</v>
      </c>
      <c r="L2532" t="s">
        <v>128</v>
      </c>
      <c r="M2532">
        <v>1577</v>
      </c>
    </row>
    <row r="2533" spans="1:13" hidden="1" x14ac:dyDescent="0.45">
      <c r="A2533" s="195">
        <v>45629</v>
      </c>
      <c r="B2533" t="s">
        <v>8901</v>
      </c>
      <c r="C2533">
        <v>4</v>
      </c>
      <c r="D2533" s="87">
        <v>8976.44</v>
      </c>
      <c r="E2533" s="87">
        <v>8976.44</v>
      </c>
      <c r="F2533" t="s">
        <v>8902</v>
      </c>
      <c r="G2533" t="s">
        <v>8903</v>
      </c>
      <c r="H2533" t="s">
        <v>8904</v>
      </c>
      <c r="I2533" t="s">
        <v>6916</v>
      </c>
      <c r="K2533" t="s">
        <v>8905</v>
      </c>
      <c r="L2533" t="s">
        <v>128</v>
      </c>
      <c r="M2533">
        <v>1578</v>
      </c>
    </row>
    <row r="2534" spans="1:13" hidden="1" x14ac:dyDescent="0.45">
      <c r="A2534" s="195">
        <v>45629</v>
      </c>
      <c r="B2534" t="s">
        <v>8906</v>
      </c>
      <c r="C2534">
        <v>4</v>
      </c>
      <c r="D2534" s="87">
        <v>1113.5999999999999</v>
      </c>
      <c r="E2534" s="87">
        <v>1113.5999999999999</v>
      </c>
      <c r="F2534" t="s">
        <v>8907</v>
      </c>
      <c r="G2534" t="s">
        <v>8908</v>
      </c>
      <c r="H2534" t="s">
        <v>8909</v>
      </c>
      <c r="I2534" t="s">
        <v>6916</v>
      </c>
      <c r="K2534" t="s">
        <v>375</v>
      </c>
      <c r="L2534" t="s">
        <v>128</v>
      </c>
      <c r="M2534">
        <v>1453</v>
      </c>
    </row>
    <row r="2535" spans="1:13" hidden="1" x14ac:dyDescent="0.45">
      <c r="A2535" s="195">
        <v>45629</v>
      </c>
      <c r="B2535" t="s">
        <v>8910</v>
      </c>
      <c r="C2535">
        <v>4</v>
      </c>
      <c r="D2535" s="87">
        <v>5800</v>
      </c>
      <c r="E2535" s="87">
        <v>5800</v>
      </c>
      <c r="F2535" t="s">
        <v>8911</v>
      </c>
      <c r="G2535" t="s">
        <v>8912</v>
      </c>
      <c r="H2535" t="s">
        <v>8913</v>
      </c>
      <c r="I2535" t="s">
        <v>8873</v>
      </c>
      <c r="J2535" t="s">
        <v>8873</v>
      </c>
      <c r="K2535" t="s">
        <v>901</v>
      </c>
      <c r="L2535" t="s">
        <v>128</v>
      </c>
      <c r="M2535">
        <v>134</v>
      </c>
    </row>
    <row r="2536" spans="1:13" hidden="1" x14ac:dyDescent="0.45">
      <c r="A2536" s="195">
        <v>45630</v>
      </c>
      <c r="B2536" t="s">
        <v>8914</v>
      </c>
      <c r="C2536">
        <v>4</v>
      </c>
      <c r="D2536" s="87">
        <v>6000</v>
      </c>
      <c r="E2536" s="87">
        <v>6000</v>
      </c>
      <c r="F2536" t="s">
        <v>8915</v>
      </c>
      <c r="G2536" t="s">
        <v>8916</v>
      </c>
      <c r="H2536" t="s">
        <v>8917</v>
      </c>
      <c r="I2536" t="s">
        <v>8918</v>
      </c>
      <c r="J2536" t="s">
        <v>8919</v>
      </c>
      <c r="K2536" t="s">
        <v>901</v>
      </c>
      <c r="L2536" t="s">
        <v>128</v>
      </c>
      <c r="M2536">
        <v>134</v>
      </c>
    </row>
    <row r="2537" spans="1:13" hidden="1" x14ac:dyDescent="0.45">
      <c r="A2537" s="195">
        <v>45630</v>
      </c>
      <c r="B2537" t="s">
        <v>8920</v>
      </c>
      <c r="C2537">
        <v>2</v>
      </c>
      <c r="D2537" s="87">
        <v>1044</v>
      </c>
      <c r="E2537" s="87">
        <v>1044</v>
      </c>
      <c r="F2537" t="s">
        <v>8921</v>
      </c>
      <c r="H2537" t="s">
        <v>8922</v>
      </c>
      <c r="I2537" t="s">
        <v>7173</v>
      </c>
      <c r="L2537" t="s">
        <v>128</v>
      </c>
    </row>
    <row r="2538" spans="1:13" hidden="1" x14ac:dyDescent="0.45">
      <c r="A2538" s="195">
        <v>45631</v>
      </c>
      <c r="B2538" t="s">
        <v>8923</v>
      </c>
      <c r="C2538">
        <v>4</v>
      </c>
      <c r="D2538" s="87">
        <v>3000</v>
      </c>
      <c r="E2538" s="87">
        <v>3000</v>
      </c>
      <c r="F2538" t="s">
        <v>8924</v>
      </c>
      <c r="G2538" t="s">
        <v>8925</v>
      </c>
      <c r="H2538" t="s">
        <v>8926</v>
      </c>
      <c r="I2538" t="s">
        <v>6916</v>
      </c>
      <c r="J2538" t="s">
        <v>8927</v>
      </c>
      <c r="K2538" t="s">
        <v>901</v>
      </c>
      <c r="L2538" t="s">
        <v>128</v>
      </c>
      <c r="M2538">
        <v>134</v>
      </c>
    </row>
    <row r="2539" spans="1:13" hidden="1" x14ac:dyDescent="0.45">
      <c r="A2539" s="195">
        <v>45631</v>
      </c>
      <c r="B2539" t="s">
        <v>8928</v>
      </c>
      <c r="C2539">
        <v>4</v>
      </c>
      <c r="D2539" s="87">
        <v>11870</v>
      </c>
      <c r="E2539" s="87">
        <v>11870</v>
      </c>
      <c r="F2539" t="s">
        <v>8929</v>
      </c>
      <c r="G2539" t="s">
        <v>8930</v>
      </c>
      <c r="H2539" t="s">
        <v>8931</v>
      </c>
      <c r="I2539" t="s">
        <v>8507</v>
      </c>
      <c r="J2539" t="s">
        <v>8508</v>
      </c>
      <c r="K2539" t="s">
        <v>901</v>
      </c>
      <c r="L2539" t="s">
        <v>128</v>
      </c>
      <c r="M2539">
        <v>134</v>
      </c>
    </row>
    <row r="2540" spans="1:13" hidden="1" x14ac:dyDescent="0.45">
      <c r="A2540" s="195">
        <v>45631</v>
      </c>
      <c r="B2540" t="s">
        <v>8932</v>
      </c>
      <c r="C2540">
        <v>4</v>
      </c>
      <c r="D2540" s="87">
        <v>3000</v>
      </c>
      <c r="E2540" s="87">
        <v>3000</v>
      </c>
      <c r="F2540" t="s">
        <v>8933</v>
      </c>
      <c r="G2540" t="s">
        <v>8934</v>
      </c>
      <c r="H2540" t="s">
        <v>8935</v>
      </c>
      <c r="I2540" t="s">
        <v>8936</v>
      </c>
      <c r="J2540" t="s">
        <v>8937</v>
      </c>
      <c r="K2540" t="s">
        <v>901</v>
      </c>
      <c r="L2540" t="s">
        <v>128</v>
      </c>
      <c r="M2540">
        <v>134</v>
      </c>
    </row>
    <row r="2541" spans="1:13" hidden="1" x14ac:dyDescent="0.45">
      <c r="A2541" s="195">
        <v>45631</v>
      </c>
      <c r="B2541" t="s">
        <v>8938</v>
      </c>
      <c r="C2541">
        <v>4</v>
      </c>
      <c r="D2541" s="87">
        <v>8400</v>
      </c>
      <c r="E2541" s="87">
        <v>8400</v>
      </c>
      <c r="F2541" t="s">
        <v>8939</v>
      </c>
      <c r="G2541" t="s">
        <v>8940</v>
      </c>
      <c r="H2541" t="s">
        <v>8941</v>
      </c>
      <c r="I2541" t="s">
        <v>6916</v>
      </c>
      <c r="K2541" t="s">
        <v>8942</v>
      </c>
      <c r="L2541" t="s">
        <v>128</v>
      </c>
      <c r="M2541">
        <v>1573</v>
      </c>
    </row>
    <row r="2542" spans="1:13" hidden="1" x14ac:dyDescent="0.45">
      <c r="A2542" s="195">
        <v>45631</v>
      </c>
      <c r="B2542" t="s">
        <v>8943</v>
      </c>
      <c r="C2542">
        <v>4</v>
      </c>
      <c r="D2542" s="87">
        <v>4000</v>
      </c>
      <c r="E2542" s="87">
        <v>4000</v>
      </c>
      <c r="F2542" t="s">
        <v>8944</v>
      </c>
      <c r="G2542" t="s">
        <v>8945</v>
      </c>
      <c r="H2542" t="s">
        <v>8946</v>
      </c>
      <c r="I2542" t="s">
        <v>8947</v>
      </c>
      <c r="J2542" t="s">
        <v>8948</v>
      </c>
      <c r="K2542" t="s">
        <v>901</v>
      </c>
      <c r="L2542" t="s">
        <v>128</v>
      </c>
      <c r="M2542">
        <v>134</v>
      </c>
    </row>
    <row r="2543" spans="1:13" hidden="1" x14ac:dyDescent="0.45">
      <c r="A2543" s="195">
        <v>45631</v>
      </c>
      <c r="B2543" t="s">
        <v>8949</v>
      </c>
      <c r="C2543">
        <v>13</v>
      </c>
      <c r="D2543" s="87">
        <v>18677.7</v>
      </c>
      <c r="E2543" s="87">
        <v>18677.7</v>
      </c>
      <c r="F2543" t="s">
        <v>8950</v>
      </c>
      <c r="G2543" t="s">
        <v>8951</v>
      </c>
      <c r="H2543" t="s">
        <v>8952</v>
      </c>
      <c r="I2543" t="s">
        <v>6916</v>
      </c>
      <c r="K2543" t="s">
        <v>394</v>
      </c>
      <c r="L2543" t="s">
        <v>128</v>
      </c>
      <c r="M2543">
        <v>535</v>
      </c>
    </row>
    <row r="2544" spans="1:13" hidden="1" x14ac:dyDescent="0.45">
      <c r="A2544" s="195">
        <v>45631</v>
      </c>
      <c r="B2544" t="s">
        <v>8953</v>
      </c>
      <c r="C2544">
        <v>4</v>
      </c>
      <c r="D2544" s="87">
        <v>118654</v>
      </c>
      <c r="E2544" s="87">
        <v>118654</v>
      </c>
      <c r="F2544" t="s">
        <v>8954</v>
      </c>
      <c r="H2544" t="s">
        <v>8955</v>
      </c>
      <c r="I2544" t="s">
        <v>1919</v>
      </c>
      <c r="L2544" t="s">
        <v>128</v>
      </c>
    </row>
    <row r="2545" spans="1:13" hidden="1" x14ac:dyDescent="0.45">
      <c r="A2545" s="195">
        <v>45632</v>
      </c>
      <c r="B2545" t="s">
        <v>8956</v>
      </c>
      <c r="C2545">
        <v>4</v>
      </c>
      <c r="D2545" s="87">
        <v>5000</v>
      </c>
      <c r="E2545" s="87">
        <v>5000</v>
      </c>
      <c r="F2545" t="s">
        <v>8957</v>
      </c>
      <c r="G2545" t="s">
        <v>8958</v>
      </c>
      <c r="H2545" t="s">
        <v>8959</v>
      </c>
      <c r="I2545" t="s">
        <v>8960</v>
      </c>
      <c r="J2545" t="s">
        <v>8961</v>
      </c>
      <c r="K2545" t="s">
        <v>901</v>
      </c>
      <c r="L2545" t="s">
        <v>128</v>
      </c>
      <c r="M2545">
        <v>134</v>
      </c>
    </row>
    <row r="2546" spans="1:13" hidden="1" x14ac:dyDescent="0.45">
      <c r="A2546" s="195">
        <v>45632</v>
      </c>
      <c r="B2546" t="s">
        <v>8962</v>
      </c>
      <c r="C2546">
        <v>4</v>
      </c>
      <c r="D2546" s="87">
        <v>8000</v>
      </c>
      <c r="E2546" s="87">
        <v>8000</v>
      </c>
      <c r="F2546" t="s">
        <v>8963</v>
      </c>
      <c r="G2546" t="s">
        <v>8964</v>
      </c>
      <c r="H2546" t="s">
        <v>8965</v>
      </c>
      <c r="I2546" t="s">
        <v>8966</v>
      </c>
      <c r="J2546" t="s">
        <v>8967</v>
      </c>
      <c r="K2546" t="s">
        <v>901</v>
      </c>
      <c r="L2546" t="s">
        <v>128</v>
      </c>
      <c r="M2546">
        <v>134</v>
      </c>
    </row>
    <row r="2547" spans="1:13" hidden="1" x14ac:dyDescent="0.45">
      <c r="A2547" s="195">
        <v>45632</v>
      </c>
      <c r="B2547" t="s">
        <v>8968</v>
      </c>
      <c r="C2547">
        <v>4</v>
      </c>
      <c r="D2547" s="87">
        <v>8000</v>
      </c>
      <c r="E2547" s="87">
        <v>8000</v>
      </c>
      <c r="F2547" t="s">
        <v>8969</v>
      </c>
      <c r="G2547" t="s">
        <v>8970</v>
      </c>
      <c r="H2547" t="s">
        <v>8971</v>
      </c>
      <c r="I2547" t="s">
        <v>8972</v>
      </c>
      <c r="J2547" t="s">
        <v>8973</v>
      </c>
      <c r="K2547" t="s">
        <v>901</v>
      </c>
      <c r="L2547" t="s">
        <v>128</v>
      </c>
      <c r="M2547">
        <v>134</v>
      </c>
    </row>
    <row r="2548" spans="1:13" hidden="1" x14ac:dyDescent="0.45">
      <c r="A2548" s="195">
        <v>45632</v>
      </c>
      <c r="B2548" t="s">
        <v>8974</v>
      </c>
      <c r="C2548">
        <v>4</v>
      </c>
      <c r="D2548" s="87">
        <v>3499.98</v>
      </c>
      <c r="E2548" s="87">
        <v>3499.98</v>
      </c>
      <c r="F2548" t="s">
        <v>8975</v>
      </c>
      <c r="G2548" t="s">
        <v>8976</v>
      </c>
      <c r="H2548" t="s">
        <v>8977</v>
      </c>
      <c r="I2548" t="s">
        <v>6916</v>
      </c>
      <c r="K2548" t="s">
        <v>8376</v>
      </c>
      <c r="L2548" t="s">
        <v>128</v>
      </c>
      <c r="M2548">
        <v>1560</v>
      </c>
    </row>
    <row r="2549" spans="1:13" hidden="1" x14ac:dyDescent="0.45">
      <c r="A2549" s="195">
        <v>45632</v>
      </c>
      <c r="B2549" t="s">
        <v>8978</v>
      </c>
      <c r="C2549">
        <v>5</v>
      </c>
      <c r="D2549" s="87">
        <v>19720</v>
      </c>
      <c r="E2549" s="87">
        <v>19720</v>
      </c>
      <c r="F2549" t="s">
        <v>8979</v>
      </c>
      <c r="G2549" t="s">
        <v>8980</v>
      </c>
      <c r="H2549" t="s">
        <v>8981</v>
      </c>
      <c r="I2549" t="s">
        <v>8982</v>
      </c>
      <c r="J2549" t="s">
        <v>8983</v>
      </c>
      <c r="K2549" t="s">
        <v>901</v>
      </c>
      <c r="L2549" t="s">
        <v>128</v>
      </c>
      <c r="M2549">
        <v>134</v>
      </c>
    </row>
    <row r="2550" spans="1:13" hidden="1" x14ac:dyDescent="0.45">
      <c r="A2550" s="195">
        <v>45632</v>
      </c>
      <c r="B2550" t="s">
        <v>8984</v>
      </c>
      <c r="C2550">
        <v>4</v>
      </c>
      <c r="D2550" s="87">
        <v>2784</v>
      </c>
      <c r="E2550" s="87">
        <v>2784</v>
      </c>
      <c r="F2550" t="s">
        <v>8985</v>
      </c>
      <c r="G2550" t="s">
        <v>8986</v>
      </c>
      <c r="H2550" t="s">
        <v>8987</v>
      </c>
      <c r="I2550" t="s">
        <v>6916</v>
      </c>
      <c r="K2550" t="s">
        <v>7314</v>
      </c>
      <c r="L2550" t="s">
        <v>128</v>
      </c>
      <c r="M2550">
        <v>1526</v>
      </c>
    </row>
    <row r="2551" spans="1:13" hidden="1" x14ac:dyDescent="0.45">
      <c r="A2551" s="195">
        <v>45632</v>
      </c>
      <c r="B2551" t="s">
        <v>8988</v>
      </c>
      <c r="C2551">
        <v>2</v>
      </c>
      <c r="D2551" s="87">
        <v>4611</v>
      </c>
      <c r="E2551" s="87">
        <v>4611</v>
      </c>
      <c r="F2551" t="s">
        <v>8989</v>
      </c>
      <c r="H2551" t="s">
        <v>8990</v>
      </c>
      <c r="I2551" t="s">
        <v>6916</v>
      </c>
      <c r="K2551" t="s">
        <v>1850</v>
      </c>
      <c r="L2551" t="s">
        <v>128</v>
      </c>
      <c r="M2551">
        <v>1390</v>
      </c>
    </row>
    <row r="2552" spans="1:13" hidden="1" x14ac:dyDescent="0.45">
      <c r="A2552" s="195">
        <v>45632</v>
      </c>
      <c r="B2552" t="s">
        <v>8991</v>
      </c>
      <c r="C2552">
        <v>4</v>
      </c>
      <c r="D2552">
        <v>6.96</v>
      </c>
      <c r="E2552">
        <v>6.96</v>
      </c>
      <c r="F2552" t="s">
        <v>8992</v>
      </c>
      <c r="G2552" t="s">
        <v>8993</v>
      </c>
      <c r="H2552" t="s">
        <v>8994</v>
      </c>
      <c r="I2552" t="s">
        <v>8995</v>
      </c>
      <c r="J2552" t="s">
        <v>8996</v>
      </c>
      <c r="K2552" t="s">
        <v>8997</v>
      </c>
      <c r="L2552" t="s">
        <v>128</v>
      </c>
      <c r="M2552">
        <v>132</v>
      </c>
    </row>
    <row r="2553" spans="1:13" hidden="1" x14ac:dyDescent="0.45">
      <c r="A2553" s="195">
        <v>45632</v>
      </c>
      <c r="B2553" t="s">
        <v>8998</v>
      </c>
      <c r="C2553">
        <v>4</v>
      </c>
      <c r="D2553" s="87">
        <v>22924.54</v>
      </c>
      <c r="E2553" s="87">
        <v>22924.54</v>
      </c>
      <c r="F2553" t="s">
        <v>8999</v>
      </c>
      <c r="H2553" t="s">
        <v>9000</v>
      </c>
      <c r="I2553" t="s">
        <v>2628</v>
      </c>
      <c r="J2553" t="s">
        <v>752</v>
      </c>
      <c r="L2553" t="s">
        <v>128</v>
      </c>
    </row>
    <row r="2554" spans="1:13" hidden="1" x14ac:dyDescent="0.45">
      <c r="A2554" s="195">
        <v>45635</v>
      </c>
      <c r="B2554" t="s">
        <v>9001</v>
      </c>
      <c r="C2554">
        <v>4</v>
      </c>
      <c r="D2554" s="87">
        <v>145512</v>
      </c>
      <c r="E2554" s="87">
        <v>145512</v>
      </c>
      <c r="F2554" t="s">
        <v>9002</v>
      </c>
      <c r="G2554" t="s">
        <v>9003</v>
      </c>
      <c r="H2554" t="s">
        <v>5697</v>
      </c>
      <c r="I2554" t="s">
        <v>8147</v>
      </c>
      <c r="K2554" t="s">
        <v>463</v>
      </c>
      <c r="L2554" t="s">
        <v>128</v>
      </c>
      <c r="M2554">
        <v>705</v>
      </c>
    </row>
    <row r="2555" spans="1:13" hidden="1" x14ac:dyDescent="0.45">
      <c r="A2555" s="195">
        <v>45635</v>
      </c>
      <c r="B2555" t="s">
        <v>9004</v>
      </c>
      <c r="C2555">
        <v>4</v>
      </c>
      <c r="D2555" s="87">
        <v>4000</v>
      </c>
      <c r="E2555" s="87">
        <v>4000</v>
      </c>
      <c r="F2555" t="s">
        <v>9005</v>
      </c>
      <c r="G2555" t="s">
        <v>9006</v>
      </c>
      <c r="H2555" t="s">
        <v>9007</v>
      </c>
      <c r="I2555" t="s">
        <v>9008</v>
      </c>
      <c r="J2555" t="s">
        <v>9009</v>
      </c>
      <c r="K2555" t="s">
        <v>901</v>
      </c>
      <c r="L2555" t="s">
        <v>128</v>
      </c>
      <c r="M2555">
        <v>134</v>
      </c>
    </row>
    <row r="2556" spans="1:13" hidden="1" x14ac:dyDescent="0.45">
      <c r="A2556" s="195">
        <v>45635</v>
      </c>
      <c r="B2556" t="s">
        <v>9010</v>
      </c>
      <c r="C2556">
        <v>4</v>
      </c>
      <c r="D2556" s="87">
        <v>3000</v>
      </c>
      <c r="E2556" s="87">
        <v>3000</v>
      </c>
      <c r="F2556" t="s">
        <v>9011</v>
      </c>
      <c r="G2556" t="s">
        <v>9012</v>
      </c>
      <c r="H2556" t="s">
        <v>9013</v>
      </c>
      <c r="I2556" t="s">
        <v>9014</v>
      </c>
      <c r="K2556" t="s">
        <v>901</v>
      </c>
      <c r="L2556" t="s">
        <v>128</v>
      </c>
      <c r="M2556">
        <v>134</v>
      </c>
    </row>
    <row r="2557" spans="1:13" hidden="1" x14ac:dyDescent="0.45">
      <c r="A2557" s="195">
        <v>45635</v>
      </c>
      <c r="B2557" t="s">
        <v>9015</v>
      </c>
      <c r="C2557">
        <v>2</v>
      </c>
      <c r="D2557" s="87">
        <v>25000</v>
      </c>
      <c r="E2557" s="87">
        <v>25000</v>
      </c>
      <c r="F2557" t="s">
        <v>8921</v>
      </c>
      <c r="H2557" t="s">
        <v>8922</v>
      </c>
      <c r="I2557" t="s">
        <v>7173</v>
      </c>
      <c r="L2557" t="s">
        <v>128</v>
      </c>
    </row>
    <row r="2558" spans="1:13" hidden="1" x14ac:dyDescent="0.45">
      <c r="A2558" s="195">
        <v>45636</v>
      </c>
      <c r="B2558" t="s">
        <v>9016</v>
      </c>
      <c r="C2558">
        <v>4</v>
      </c>
      <c r="D2558" s="87">
        <v>4324.0200000000004</v>
      </c>
      <c r="E2558" s="87">
        <v>4324.0200000000004</v>
      </c>
      <c r="F2558" t="s">
        <v>9017</v>
      </c>
      <c r="G2558" t="s">
        <v>9018</v>
      </c>
      <c r="H2558" t="s">
        <v>9019</v>
      </c>
      <c r="I2558" t="s">
        <v>6916</v>
      </c>
      <c r="K2558" t="s">
        <v>586</v>
      </c>
      <c r="L2558" t="s">
        <v>128</v>
      </c>
      <c r="M2558">
        <v>462</v>
      </c>
    </row>
    <row r="2559" spans="1:13" hidden="1" x14ac:dyDescent="0.45">
      <c r="A2559" s="195">
        <v>45636</v>
      </c>
      <c r="B2559" t="s">
        <v>9020</v>
      </c>
      <c r="C2559">
        <v>4</v>
      </c>
      <c r="D2559" s="87">
        <v>12117.36</v>
      </c>
      <c r="E2559" s="87">
        <v>12117.36</v>
      </c>
      <c r="F2559" t="s">
        <v>9021</v>
      </c>
      <c r="G2559" t="s">
        <v>9022</v>
      </c>
      <c r="H2559" t="s">
        <v>9023</v>
      </c>
      <c r="I2559" t="s">
        <v>6916</v>
      </c>
      <c r="K2559" t="s">
        <v>7569</v>
      </c>
      <c r="L2559" t="s">
        <v>128</v>
      </c>
      <c r="M2559">
        <v>1015</v>
      </c>
    </row>
    <row r="2560" spans="1:13" hidden="1" x14ac:dyDescent="0.45">
      <c r="A2560" s="195">
        <v>45636</v>
      </c>
      <c r="B2560" t="s">
        <v>9024</v>
      </c>
      <c r="C2560">
        <v>11</v>
      </c>
      <c r="D2560" s="87">
        <v>21079.96</v>
      </c>
      <c r="E2560" s="87">
        <v>21079.96</v>
      </c>
      <c r="F2560" t="s">
        <v>9025</v>
      </c>
      <c r="G2560" t="s">
        <v>9026</v>
      </c>
      <c r="H2560" t="s">
        <v>9027</v>
      </c>
      <c r="I2560" t="s">
        <v>9028</v>
      </c>
      <c r="J2560" t="s">
        <v>6916</v>
      </c>
      <c r="K2560" t="s">
        <v>8201</v>
      </c>
      <c r="L2560" t="s">
        <v>128</v>
      </c>
      <c r="M2560">
        <v>1553</v>
      </c>
    </row>
    <row r="2561" spans="1:13" hidden="1" x14ac:dyDescent="0.45">
      <c r="A2561" s="195">
        <v>45636</v>
      </c>
      <c r="B2561" t="s">
        <v>9029</v>
      </c>
      <c r="C2561">
        <v>4</v>
      </c>
      <c r="D2561" s="87">
        <v>13920</v>
      </c>
      <c r="E2561" s="87">
        <v>13920</v>
      </c>
      <c r="F2561" t="s">
        <v>9030</v>
      </c>
      <c r="G2561" t="s">
        <v>9031</v>
      </c>
      <c r="H2561" t="s">
        <v>9032</v>
      </c>
      <c r="I2561" t="s">
        <v>9033</v>
      </c>
      <c r="J2561" t="s">
        <v>6916</v>
      </c>
      <c r="K2561" t="s">
        <v>6940</v>
      </c>
      <c r="L2561" t="s">
        <v>128</v>
      </c>
      <c r="M2561">
        <v>1512</v>
      </c>
    </row>
    <row r="2562" spans="1:13" hidden="1" x14ac:dyDescent="0.45">
      <c r="A2562" s="195">
        <v>45636</v>
      </c>
      <c r="B2562" t="s">
        <v>9034</v>
      </c>
      <c r="C2562">
        <v>4</v>
      </c>
      <c r="D2562" s="87">
        <v>4640</v>
      </c>
      <c r="E2562" s="87">
        <v>4640</v>
      </c>
      <c r="F2562" t="s">
        <v>9035</v>
      </c>
      <c r="G2562" t="s">
        <v>9036</v>
      </c>
      <c r="H2562" t="s">
        <v>9037</v>
      </c>
      <c r="I2562" t="s">
        <v>9038</v>
      </c>
      <c r="J2562" t="s">
        <v>6916</v>
      </c>
      <c r="K2562" t="s">
        <v>6940</v>
      </c>
      <c r="L2562" t="s">
        <v>128</v>
      </c>
      <c r="M2562">
        <v>1512</v>
      </c>
    </row>
    <row r="2563" spans="1:13" hidden="1" x14ac:dyDescent="0.45">
      <c r="A2563" s="195">
        <v>45636</v>
      </c>
      <c r="B2563" t="s">
        <v>9039</v>
      </c>
      <c r="C2563">
        <v>2</v>
      </c>
      <c r="D2563" s="87">
        <v>1044</v>
      </c>
      <c r="E2563" s="87">
        <v>1044</v>
      </c>
      <c r="F2563" t="s">
        <v>8921</v>
      </c>
      <c r="H2563" t="s">
        <v>8922</v>
      </c>
      <c r="I2563" t="s">
        <v>7173</v>
      </c>
      <c r="L2563" t="s">
        <v>128</v>
      </c>
    </row>
    <row r="2564" spans="1:13" hidden="1" x14ac:dyDescent="0.45">
      <c r="A2564" s="195">
        <v>45637</v>
      </c>
      <c r="B2564" t="s">
        <v>9040</v>
      </c>
      <c r="C2564">
        <v>4</v>
      </c>
      <c r="D2564" s="87">
        <v>3000</v>
      </c>
      <c r="E2564" s="87">
        <v>3000</v>
      </c>
      <c r="F2564" t="s">
        <v>9041</v>
      </c>
      <c r="G2564" t="s">
        <v>9042</v>
      </c>
      <c r="H2564" t="s">
        <v>9013</v>
      </c>
      <c r="I2564" t="s">
        <v>9043</v>
      </c>
      <c r="J2564" t="s">
        <v>9044</v>
      </c>
      <c r="K2564" t="s">
        <v>901</v>
      </c>
      <c r="L2564" t="s">
        <v>128</v>
      </c>
      <c r="M2564">
        <v>134</v>
      </c>
    </row>
    <row r="2565" spans="1:13" hidden="1" x14ac:dyDescent="0.45">
      <c r="A2565" s="195">
        <v>45637</v>
      </c>
      <c r="B2565" t="s">
        <v>9045</v>
      </c>
      <c r="C2565">
        <v>1</v>
      </c>
      <c r="D2565">
        <v>0</v>
      </c>
      <c r="E2565">
        <v>0</v>
      </c>
      <c r="F2565" t="s">
        <v>9046</v>
      </c>
      <c r="H2565" t="s">
        <v>398</v>
      </c>
      <c r="I2565" t="s">
        <v>6916</v>
      </c>
      <c r="K2565" t="s">
        <v>398</v>
      </c>
      <c r="L2565" t="s">
        <v>128</v>
      </c>
      <c r="M2565">
        <v>706</v>
      </c>
    </row>
    <row r="2566" spans="1:13" hidden="1" x14ac:dyDescent="0.45">
      <c r="A2566" s="195">
        <v>45637</v>
      </c>
      <c r="B2566" t="s">
        <v>9047</v>
      </c>
      <c r="C2566">
        <v>4</v>
      </c>
      <c r="D2566" s="87">
        <v>8000</v>
      </c>
      <c r="E2566" s="87">
        <v>8000</v>
      </c>
      <c r="F2566" t="s">
        <v>9048</v>
      </c>
      <c r="G2566" t="s">
        <v>9049</v>
      </c>
      <c r="H2566" t="s">
        <v>9050</v>
      </c>
      <c r="I2566" t="s">
        <v>9051</v>
      </c>
      <c r="J2566" t="s">
        <v>9052</v>
      </c>
      <c r="K2566" t="s">
        <v>901</v>
      </c>
      <c r="L2566" t="s">
        <v>128</v>
      </c>
      <c r="M2566">
        <v>134</v>
      </c>
    </row>
    <row r="2567" spans="1:13" hidden="1" x14ac:dyDescent="0.45">
      <c r="A2567" s="195">
        <v>45637</v>
      </c>
      <c r="B2567" t="s">
        <v>9053</v>
      </c>
      <c r="C2567">
        <v>6</v>
      </c>
      <c r="D2567" s="87">
        <v>23325</v>
      </c>
      <c r="E2567" s="87">
        <v>23325</v>
      </c>
      <c r="F2567" t="s">
        <v>9054</v>
      </c>
      <c r="G2567" t="s">
        <v>9055</v>
      </c>
      <c r="H2567" t="s">
        <v>9056</v>
      </c>
      <c r="I2567" t="s">
        <v>6916</v>
      </c>
      <c r="K2567" t="s">
        <v>9057</v>
      </c>
      <c r="L2567" t="s">
        <v>128</v>
      </c>
      <c r="M2567">
        <v>1579</v>
      </c>
    </row>
    <row r="2568" spans="1:13" hidden="1" x14ac:dyDescent="0.45">
      <c r="A2568" s="195">
        <v>45637</v>
      </c>
      <c r="B2568" t="s">
        <v>9058</v>
      </c>
      <c r="C2568">
        <v>5</v>
      </c>
      <c r="D2568" s="87">
        <v>22272</v>
      </c>
      <c r="E2568" s="87">
        <v>22272</v>
      </c>
      <c r="F2568" t="s">
        <v>9059</v>
      </c>
      <c r="G2568" t="s">
        <v>9060</v>
      </c>
      <c r="H2568" t="s">
        <v>9061</v>
      </c>
      <c r="I2568" t="s">
        <v>9062</v>
      </c>
      <c r="K2568" t="s">
        <v>1393</v>
      </c>
      <c r="L2568" t="s">
        <v>128</v>
      </c>
      <c r="M2568">
        <v>1415</v>
      </c>
    </row>
    <row r="2569" spans="1:13" hidden="1" x14ac:dyDescent="0.45">
      <c r="A2569" s="195">
        <v>45637</v>
      </c>
      <c r="B2569" t="s">
        <v>9063</v>
      </c>
      <c r="C2569">
        <v>2</v>
      </c>
      <c r="D2569">
        <v>696</v>
      </c>
      <c r="E2569">
        <v>696</v>
      </c>
      <c r="F2569" t="s">
        <v>9064</v>
      </c>
      <c r="G2569" t="s">
        <v>9060</v>
      </c>
      <c r="H2569" t="s">
        <v>9061</v>
      </c>
      <c r="I2569" t="s">
        <v>9062</v>
      </c>
      <c r="K2569" t="s">
        <v>1393</v>
      </c>
      <c r="L2569" t="s">
        <v>128</v>
      </c>
      <c r="M2569">
        <v>1415</v>
      </c>
    </row>
    <row r="2570" spans="1:13" hidden="1" x14ac:dyDescent="0.45">
      <c r="A2570" s="195">
        <v>45637</v>
      </c>
      <c r="B2570" t="s">
        <v>9065</v>
      </c>
      <c r="C2570">
        <v>2</v>
      </c>
      <c r="D2570" s="87">
        <v>10000</v>
      </c>
      <c r="E2570" s="87">
        <v>10000</v>
      </c>
      <c r="F2570" t="s">
        <v>9066</v>
      </c>
      <c r="H2570" t="s">
        <v>517</v>
      </c>
      <c r="I2570" t="s">
        <v>6916</v>
      </c>
      <c r="K2570" t="s">
        <v>6935</v>
      </c>
      <c r="L2570" t="s">
        <v>128</v>
      </c>
      <c r="M2570">
        <v>1510</v>
      </c>
    </row>
    <row r="2571" spans="1:13" hidden="1" x14ac:dyDescent="0.45">
      <c r="A2571" s="195">
        <v>45637</v>
      </c>
      <c r="B2571" t="s">
        <v>9067</v>
      </c>
      <c r="C2571">
        <v>2</v>
      </c>
      <c r="D2571" s="87">
        <v>20000</v>
      </c>
      <c r="E2571" s="87">
        <v>20000</v>
      </c>
      <c r="F2571" t="s">
        <v>8921</v>
      </c>
      <c r="H2571" t="s">
        <v>8922</v>
      </c>
      <c r="I2571" t="s">
        <v>7173</v>
      </c>
      <c r="L2571" t="s">
        <v>128</v>
      </c>
    </row>
    <row r="2572" spans="1:13" hidden="1" x14ac:dyDescent="0.45">
      <c r="A2572" s="195">
        <v>45638</v>
      </c>
      <c r="B2572" t="s">
        <v>9068</v>
      </c>
      <c r="C2572">
        <v>2</v>
      </c>
      <c r="D2572" s="87">
        <v>17927.900000000001</v>
      </c>
      <c r="E2572" s="87">
        <v>17927.900000000001</v>
      </c>
      <c r="H2572" t="s">
        <v>9069</v>
      </c>
      <c r="I2572" t="s">
        <v>531</v>
      </c>
      <c r="L2572" t="s">
        <v>128</v>
      </c>
    </row>
    <row r="2573" spans="1:13" hidden="1" x14ac:dyDescent="0.45">
      <c r="A2573" s="195">
        <v>45638</v>
      </c>
      <c r="B2573" t="s">
        <v>9070</v>
      </c>
      <c r="C2573">
        <v>4</v>
      </c>
      <c r="D2573" s="87">
        <v>1154</v>
      </c>
      <c r="E2573" s="87">
        <v>1154</v>
      </c>
      <c r="F2573" t="s">
        <v>9071</v>
      </c>
      <c r="G2573" t="s">
        <v>9072</v>
      </c>
      <c r="H2573" t="s">
        <v>9073</v>
      </c>
      <c r="I2573" t="s">
        <v>6916</v>
      </c>
      <c r="K2573" t="s">
        <v>901</v>
      </c>
      <c r="L2573" t="s">
        <v>128</v>
      </c>
      <c r="M2573">
        <v>134</v>
      </c>
    </row>
    <row r="2574" spans="1:13" hidden="1" x14ac:dyDescent="0.45">
      <c r="A2574" s="195">
        <v>45638</v>
      </c>
      <c r="B2574" t="s">
        <v>9074</v>
      </c>
      <c r="C2574">
        <v>3</v>
      </c>
      <c r="D2574" s="87">
        <v>80169</v>
      </c>
      <c r="E2574" s="87">
        <v>80169</v>
      </c>
      <c r="F2574" t="s">
        <v>9075</v>
      </c>
      <c r="H2574" t="s">
        <v>9069</v>
      </c>
      <c r="I2574" t="s">
        <v>531</v>
      </c>
      <c r="K2574" t="s">
        <v>9076</v>
      </c>
      <c r="L2574" t="s">
        <v>128</v>
      </c>
      <c r="M2574">
        <v>102</v>
      </c>
    </row>
    <row r="2575" spans="1:13" hidden="1" x14ac:dyDescent="0.45">
      <c r="A2575" s="195">
        <v>45638</v>
      </c>
      <c r="B2575" t="s">
        <v>9077</v>
      </c>
      <c r="C2575">
        <v>4</v>
      </c>
      <c r="D2575" s="87">
        <v>60054</v>
      </c>
      <c r="E2575" s="87">
        <v>60054</v>
      </c>
      <c r="F2575" t="s">
        <v>9078</v>
      </c>
      <c r="G2575" t="s">
        <v>9079</v>
      </c>
      <c r="H2575" t="s">
        <v>9080</v>
      </c>
      <c r="I2575" t="s">
        <v>6916</v>
      </c>
      <c r="K2575" t="s">
        <v>424</v>
      </c>
      <c r="L2575" t="s">
        <v>128</v>
      </c>
      <c r="M2575">
        <v>112</v>
      </c>
    </row>
    <row r="2576" spans="1:13" hidden="1" x14ac:dyDescent="0.45">
      <c r="A2576" s="195">
        <v>45638</v>
      </c>
      <c r="B2576" t="s">
        <v>9081</v>
      </c>
      <c r="C2576">
        <v>4</v>
      </c>
      <c r="D2576" s="87">
        <v>13896.8</v>
      </c>
      <c r="E2576" s="87">
        <v>13896.8</v>
      </c>
      <c r="F2576" t="s">
        <v>9082</v>
      </c>
      <c r="G2576" t="s">
        <v>9083</v>
      </c>
      <c r="H2576" t="s">
        <v>9084</v>
      </c>
      <c r="I2576" t="s">
        <v>6916</v>
      </c>
      <c r="K2576" t="s">
        <v>9085</v>
      </c>
      <c r="L2576" t="s">
        <v>128</v>
      </c>
      <c r="M2576">
        <v>1581</v>
      </c>
    </row>
    <row r="2577" spans="1:13" hidden="1" x14ac:dyDescent="0.45">
      <c r="A2577" s="195">
        <v>45639</v>
      </c>
      <c r="B2577" t="s">
        <v>9086</v>
      </c>
      <c r="C2577">
        <v>1</v>
      </c>
      <c r="D2577">
        <v>0</v>
      </c>
      <c r="E2577">
        <v>0</v>
      </c>
      <c r="F2577" t="s">
        <v>9087</v>
      </c>
      <c r="H2577" t="s">
        <v>398</v>
      </c>
      <c r="I2577" t="s">
        <v>6916</v>
      </c>
      <c r="K2577" t="s">
        <v>398</v>
      </c>
      <c r="L2577" t="s">
        <v>128</v>
      </c>
      <c r="M2577">
        <v>706</v>
      </c>
    </row>
    <row r="2578" spans="1:13" hidden="1" x14ac:dyDescent="0.45">
      <c r="A2578" s="195">
        <v>45639</v>
      </c>
      <c r="B2578" t="s">
        <v>9088</v>
      </c>
      <c r="C2578">
        <v>2</v>
      </c>
      <c r="D2578" s="87">
        <v>11462.27</v>
      </c>
      <c r="E2578" s="87">
        <v>11462.27</v>
      </c>
      <c r="F2578" t="s">
        <v>9089</v>
      </c>
      <c r="H2578" t="s">
        <v>7887</v>
      </c>
      <c r="I2578" t="s">
        <v>2628</v>
      </c>
      <c r="J2578" t="s">
        <v>752</v>
      </c>
      <c r="K2578" t="s">
        <v>273</v>
      </c>
      <c r="L2578" t="s">
        <v>128</v>
      </c>
      <c r="M2578">
        <v>90</v>
      </c>
    </row>
    <row r="2579" spans="1:13" hidden="1" x14ac:dyDescent="0.45">
      <c r="A2579" s="195">
        <v>45639</v>
      </c>
      <c r="B2579" t="s">
        <v>9090</v>
      </c>
      <c r="C2579">
        <v>2</v>
      </c>
      <c r="D2579" s="87">
        <v>83579.399999999994</v>
      </c>
      <c r="E2579" s="87">
        <v>83579.399999999994</v>
      </c>
      <c r="F2579" t="s">
        <v>9091</v>
      </c>
      <c r="H2579" t="s">
        <v>7747</v>
      </c>
      <c r="I2579" t="s">
        <v>1915</v>
      </c>
      <c r="K2579" t="s">
        <v>273</v>
      </c>
      <c r="L2579" t="s">
        <v>128</v>
      </c>
      <c r="M2579">
        <v>90</v>
      </c>
    </row>
    <row r="2580" spans="1:13" hidden="1" x14ac:dyDescent="0.45">
      <c r="A2580" s="195">
        <v>45639</v>
      </c>
      <c r="B2580" t="s">
        <v>9092</v>
      </c>
      <c r="C2580">
        <v>2</v>
      </c>
      <c r="D2580" s="87">
        <v>34832.47</v>
      </c>
      <c r="E2580" s="87">
        <v>34832.47</v>
      </c>
      <c r="F2580" t="s">
        <v>9093</v>
      </c>
      <c r="H2580" t="s">
        <v>7891</v>
      </c>
      <c r="I2580" t="s">
        <v>615</v>
      </c>
      <c r="J2580" t="s">
        <v>2636</v>
      </c>
      <c r="K2580" t="s">
        <v>273</v>
      </c>
      <c r="L2580" t="s">
        <v>128</v>
      </c>
      <c r="M2580">
        <v>90</v>
      </c>
    </row>
    <row r="2581" spans="1:13" hidden="1" x14ac:dyDescent="0.45">
      <c r="A2581" s="195">
        <v>45639</v>
      </c>
      <c r="B2581" t="s">
        <v>9094</v>
      </c>
      <c r="C2581">
        <v>2</v>
      </c>
      <c r="D2581" s="87">
        <v>300000</v>
      </c>
      <c r="E2581" s="87">
        <v>300000</v>
      </c>
      <c r="F2581" t="s">
        <v>9095</v>
      </c>
      <c r="H2581" t="s">
        <v>9096</v>
      </c>
      <c r="I2581" t="s">
        <v>1919</v>
      </c>
      <c r="K2581" t="s">
        <v>273</v>
      </c>
      <c r="L2581" t="s">
        <v>128</v>
      </c>
      <c r="M2581">
        <v>90</v>
      </c>
    </row>
    <row r="2582" spans="1:13" hidden="1" x14ac:dyDescent="0.45">
      <c r="A2582" s="195">
        <v>45639</v>
      </c>
      <c r="B2582" t="s">
        <v>9097</v>
      </c>
      <c r="C2582">
        <v>8</v>
      </c>
      <c r="D2582" s="87">
        <v>183536.22</v>
      </c>
      <c r="E2582" s="87">
        <v>183536.22</v>
      </c>
      <c r="F2582" t="s">
        <v>9098</v>
      </c>
      <c r="G2582" t="s">
        <v>9099</v>
      </c>
      <c r="H2582" t="s">
        <v>9100</v>
      </c>
      <c r="K2582" t="s">
        <v>533</v>
      </c>
      <c r="L2582" t="s">
        <v>128</v>
      </c>
      <c r="M2582">
        <v>553</v>
      </c>
    </row>
    <row r="2583" spans="1:13" hidden="1" x14ac:dyDescent="0.45">
      <c r="A2583" s="195">
        <v>45639</v>
      </c>
      <c r="B2583" t="s">
        <v>9101</v>
      </c>
      <c r="C2583">
        <v>2</v>
      </c>
      <c r="D2583" s="87">
        <v>1266</v>
      </c>
      <c r="E2583" s="87">
        <v>1266</v>
      </c>
      <c r="F2583" t="s">
        <v>9102</v>
      </c>
      <c r="H2583" t="s">
        <v>9103</v>
      </c>
      <c r="I2583" t="s">
        <v>6916</v>
      </c>
      <c r="K2583" t="s">
        <v>6917</v>
      </c>
      <c r="L2583" t="s">
        <v>128</v>
      </c>
      <c r="M2583">
        <v>1253</v>
      </c>
    </row>
    <row r="2584" spans="1:13" hidden="1" x14ac:dyDescent="0.45">
      <c r="A2584" s="195">
        <v>45639</v>
      </c>
      <c r="B2584" t="s">
        <v>9104</v>
      </c>
      <c r="C2584">
        <v>4</v>
      </c>
      <c r="D2584" s="87">
        <v>41760</v>
      </c>
      <c r="E2584" s="87">
        <v>41760</v>
      </c>
      <c r="F2584" t="s">
        <v>9105</v>
      </c>
      <c r="G2584" t="s">
        <v>9106</v>
      </c>
      <c r="H2584" t="s">
        <v>9107</v>
      </c>
      <c r="I2584" t="s">
        <v>6916</v>
      </c>
      <c r="K2584" t="s">
        <v>7426</v>
      </c>
      <c r="L2584" t="s">
        <v>128</v>
      </c>
      <c r="M2584">
        <v>1532</v>
      </c>
    </row>
    <row r="2585" spans="1:13" hidden="1" x14ac:dyDescent="0.45">
      <c r="A2585" s="195">
        <v>45639</v>
      </c>
      <c r="B2585" t="s">
        <v>9108</v>
      </c>
      <c r="C2585">
        <v>4</v>
      </c>
      <c r="D2585" s="87">
        <v>1598</v>
      </c>
      <c r="E2585" s="87">
        <v>1598</v>
      </c>
      <c r="F2585" t="s">
        <v>9109</v>
      </c>
      <c r="G2585" t="s">
        <v>9110</v>
      </c>
      <c r="H2585" t="s">
        <v>9111</v>
      </c>
      <c r="I2585" t="s">
        <v>6916</v>
      </c>
      <c r="K2585" t="s">
        <v>7233</v>
      </c>
      <c r="L2585" t="s">
        <v>128</v>
      </c>
      <c r="M2585">
        <v>231</v>
      </c>
    </row>
    <row r="2586" spans="1:13" hidden="1" x14ac:dyDescent="0.45">
      <c r="A2586" s="195">
        <v>45639</v>
      </c>
      <c r="B2586" t="s">
        <v>9112</v>
      </c>
      <c r="C2586">
        <v>4</v>
      </c>
      <c r="D2586" s="87">
        <v>40089.599999999999</v>
      </c>
      <c r="E2586" s="87">
        <v>40089.599999999999</v>
      </c>
      <c r="F2586" t="s">
        <v>9113</v>
      </c>
      <c r="G2586" t="s">
        <v>9114</v>
      </c>
      <c r="H2586" t="s">
        <v>9115</v>
      </c>
      <c r="I2586" t="s">
        <v>6916</v>
      </c>
      <c r="K2586" t="s">
        <v>7803</v>
      </c>
      <c r="L2586" t="s">
        <v>128</v>
      </c>
      <c r="M2586">
        <v>1537</v>
      </c>
    </row>
    <row r="2587" spans="1:13" hidden="1" x14ac:dyDescent="0.45">
      <c r="A2587" s="195">
        <v>45639</v>
      </c>
      <c r="B2587" t="s">
        <v>9116</v>
      </c>
      <c r="C2587">
        <v>4</v>
      </c>
      <c r="D2587" s="87">
        <v>12299.98</v>
      </c>
      <c r="E2587" s="87">
        <v>12299.98</v>
      </c>
      <c r="F2587" t="s">
        <v>9117</v>
      </c>
      <c r="G2587" t="s">
        <v>9118</v>
      </c>
      <c r="H2587" t="s">
        <v>9119</v>
      </c>
      <c r="I2587" t="s">
        <v>6916</v>
      </c>
      <c r="K2587" t="s">
        <v>8376</v>
      </c>
      <c r="L2587" t="s">
        <v>128</v>
      </c>
      <c r="M2587">
        <v>1560</v>
      </c>
    </row>
    <row r="2588" spans="1:13" hidden="1" x14ac:dyDescent="0.45">
      <c r="A2588" s="195">
        <v>45639</v>
      </c>
      <c r="B2588" t="s">
        <v>9120</v>
      </c>
      <c r="C2588">
        <v>4</v>
      </c>
      <c r="D2588" s="87">
        <v>5600</v>
      </c>
      <c r="E2588" s="87">
        <v>5600</v>
      </c>
      <c r="F2588" t="s">
        <v>9121</v>
      </c>
      <c r="G2588" t="s">
        <v>9122</v>
      </c>
      <c r="H2588" t="s">
        <v>9123</v>
      </c>
      <c r="I2588" t="s">
        <v>6916</v>
      </c>
      <c r="K2588" t="s">
        <v>8376</v>
      </c>
      <c r="L2588" t="s">
        <v>128</v>
      </c>
      <c r="M2588">
        <v>1560</v>
      </c>
    </row>
    <row r="2589" spans="1:13" hidden="1" x14ac:dyDescent="0.45">
      <c r="A2589" s="195">
        <v>45639</v>
      </c>
      <c r="B2589" t="s">
        <v>9124</v>
      </c>
      <c r="C2589">
        <v>4</v>
      </c>
      <c r="D2589" s="87">
        <v>1078</v>
      </c>
      <c r="E2589" s="87">
        <v>1078</v>
      </c>
      <c r="F2589" t="s">
        <v>9125</v>
      </c>
      <c r="G2589" t="s">
        <v>9126</v>
      </c>
      <c r="H2589" t="s">
        <v>9127</v>
      </c>
      <c r="I2589" t="s">
        <v>6916</v>
      </c>
      <c r="K2589" t="s">
        <v>586</v>
      </c>
      <c r="L2589" t="s">
        <v>128</v>
      </c>
      <c r="M2589">
        <v>462</v>
      </c>
    </row>
    <row r="2590" spans="1:13" hidden="1" x14ac:dyDescent="0.45">
      <c r="A2590" s="195">
        <v>45639</v>
      </c>
      <c r="B2590" t="s">
        <v>9128</v>
      </c>
      <c r="C2590">
        <v>5</v>
      </c>
      <c r="D2590" s="87">
        <v>5980</v>
      </c>
      <c r="E2590" s="87">
        <v>5980</v>
      </c>
      <c r="F2590" t="s">
        <v>9129</v>
      </c>
      <c r="G2590" t="s">
        <v>9130</v>
      </c>
      <c r="H2590" t="s">
        <v>9131</v>
      </c>
      <c r="I2590" t="s">
        <v>6916</v>
      </c>
      <c r="K2590" t="s">
        <v>2283</v>
      </c>
      <c r="L2590" t="s">
        <v>128</v>
      </c>
      <c r="M2590">
        <v>818</v>
      </c>
    </row>
    <row r="2591" spans="1:13" hidden="1" x14ac:dyDescent="0.45">
      <c r="A2591" s="195">
        <v>45639</v>
      </c>
      <c r="B2591" t="s">
        <v>9132</v>
      </c>
      <c r="C2591">
        <v>4</v>
      </c>
      <c r="D2591" s="87">
        <v>2262</v>
      </c>
      <c r="E2591" s="87">
        <v>2262</v>
      </c>
      <c r="F2591" t="s">
        <v>9133</v>
      </c>
      <c r="G2591" t="s">
        <v>9134</v>
      </c>
      <c r="H2591" t="s">
        <v>9135</v>
      </c>
      <c r="I2591" t="s">
        <v>6916</v>
      </c>
      <c r="K2591" t="s">
        <v>901</v>
      </c>
      <c r="L2591" t="s">
        <v>128</v>
      </c>
      <c r="M2591">
        <v>134</v>
      </c>
    </row>
    <row r="2592" spans="1:13" hidden="1" x14ac:dyDescent="0.45">
      <c r="A2592" s="195">
        <v>45639</v>
      </c>
      <c r="B2592" t="s">
        <v>9136</v>
      </c>
      <c r="C2592">
        <v>4</v>
      </c>
      <c r="D2592" s="87">
        <v>19708.400000000001</v>
      </c>
      <c r="E2592" s="87">
        <v>19708.400000000001</v>
      </c>
      <c r="F2592" t="s">
        <v>9137</v>
      </c>
      <c r="G2592" t="s">
        <v>9138</v>
      </c>
      <c r="H2592" t="s">
        <v>9139</v>
      </c>
      <c r="I2592" t="s">
        <v>6916</v>
      </c>
      <c r="K2592" t="s">
        <v>901</v>
      </c>
      <c r="L2592" t="s">
        <v>128</v>
      </c>
      <c r="M2592">
        <v>134</v>
      </c>
    </row>
    <row r="2593" spans="1:13" hidden="1" x14ac:dyDescent="0.45">
      <c r="A2593" s="195">
        <v>45639</v>
      </c>
      <c r="B2593" t="s">
        <v>9140</v>
      </c>
      <c r="C2593">
        <v>4</v>
      </c>
      <c r="D2593" s="87">
        <v>7354.4</v>
      </c>
      <c r="E2593" s="87">
        <v>7354.4</v>
      </c>
      <c r="F2593" t="s">
        <v>9141</v>
      </c>
      <c r="G2593" t="s">
        <v>9142</v>
      </c>
      <c r="H2593" t="s">
        <v>9143</v>
      </c>
      <c r="I2593" t="s">
        <v>6916</v>
      </c>
      <c r="K2593" t="s">
        <v>6940</v>
      </c>
      <c r="L2593" t="s">
        <v>128</v>
      </c>
      <c r="M2593">
        <v>1512</v>
      </c>
    </row>
    <row r="2594" spans="1:13" hidden="1" x14ac:dyDescent="0.45">
      <c r="A2594" s="195">
        <v>45639</v>
      </c>
      <c r="B2594" t="s">
        <v>9144</v>
      </c>
      <c r="C2594">
        <v>4</v>
      </c>
      <c r="D2594" s="87">
        <v>29000</v>
      </c>
      <c r="E2594" s="87">
        <v>29000</v>
      </c>
      <c r="F2594" t="s">
        <v>9145</v>
      </c>
      <c r="G2594" t="s">
        <v>9146</v>
      </c>
      <c r="H2594" t="s">
        <v>9147</v>
      </c>
      <c r="I2594" t="s">
        <v>6916</v>
      </c>
      <c r="K2594" t="s">
        <v>6940</v>
      </c>
      <c r="L2594" t="s">
        <v>128</v>
      </c>
      <c r="M2594">
        <v>1512</v>
      </c>
    </row>
    <row r="2595" spans="1:13" hidden="1" x14ac:dyDescent="0.45">
      <c r="A2595" s="195">
        <v>45639</v>
      </c>
      <c r="B2595" t="s">
        <v>9148</v>
      </c>
      <c r="C2595">
        <v>4</v>
      </c>
      <c r="D2595" s="87">
        <v>5309.98</v>
      </c>
      <c r="E2595" s="87">
        <v>5309.98</v>
      </c>
      <c r="F2595" t="s">
        <v>9149</v>
      </c>
      <c r="G2595" t="s">
        <v>9150</v>
      </c>
      <c r="H2595" t="s">
        <v>9151</v>
      </c>
      <c r="I2595" t="s">
        <v>6916</v>
      </c>
      <c r="K2595" t="s">
        <v>7803</v>
      </c>
      <c r="L2595" t="s">
        <v>128</v>
      </c>
      <c r="M2595">
        <v>1537</v>
      </c>
    </row>
    <row r="2596" spans="1:13" hidden="1" x14ac:dyDescent="0.45">
      <c r="A2596" s="195">
        <v>45639</v>
      </c>
      <c r="B2596" t="s">
        <v>9152</v>
      </c>
      <c r="C2596">
        <v>4</v>
      </c>
      <c r="D2596" s="87">
        <v>16209.66</v>
      </c>
      <c r="E2596" s="87">
        <v>16209.66</v>
      </c>
      <c r="F2596" t="s">
        <v>9153</v>
      </c>
      <c r="G2596" t="s">
        <v>9154</v>
      </c>
      <c r="H2596" t="s">
        <v>9155</v>
      </c>
      <c r="I2596" t="s">
        <v>6916</v>
      </c>
      <c r="K2596" t="s">
        <v>7803</v>
      </c>
      <c r="L2596" t="s">
        <v>128</v>
      </c>
      <c r="M2596">
        <v>1537</v>
      </c>
    </row>
    <row r="2597" spans="1:13" hidden="1" x14ac:dyDescent="0.45">
      <c r="A2597" s="195">
        <v>45639</v>
      </c>
      <c r="B2597" t="s">
        <v>9156</v>
      </c>
      <c r="C2597">
        <v>4</v>
      </c>
      <c r="D2597" s="87">
        <v>1912</v>
      </c>
      <c r="E2597" s="87">
        <v>1912</v>
      </c>
      <c r="F2597" t="s">
        <v>9157</v>
      </c>
      <c r="G2597" t="s">
        <v>9158</v>
      </c>
      <c r="H2597" t="s">
        <v>9159</v>
      </c>
      <c r="I2597" t="s">
        <v>6916</v>
      </c>
      <c r="K2597" t="s">
        <v>7233</v>
      </c>
      <c r="L2597" t="s">
        <v>128</v>
      </c>
      <c r="M2597">
        <v>231</v>
      </c>
    </row>
    <row r="2598" spans="1:13" hidden="1" x14ac:dyDescent="0.45">
      <c r="A2598" s="195">
        <v>45639</v>
      </c>
      <c r="B2598" t="s">
        <v>9160</v>
      </c>
      <c r="C2598">
        <v>4</v>
      </c>
      <c r="D2598">
        <v>798</v>
      </c>
      <c r="E2598">
        <v>798</v>
      </c>
      <c r="F2598" t="s">
        <v>9161</v>
      </c>
      <c r="G2598" t="s">
        <v>9162</v>
      </c>
      <c r="H2598" t="s">
        <v>9163</v>
      </c>
      <c r="I2598" t="s">
        <v>6916</v>
      </c>
      <c r="K2598" t="s">
        <v>7233</v>
      </c>
      <c r="L2598" t="s">
        <v>128</v>
      </c>
      <c r="M2598">
        <v>231</v>
      </c>
    </row>
    <row r="2599" spans="1:13" hidden="1" x14ac:dyDescent="0.45">
      <c r="A2599" s="195">
        <v>45639</v>
      </c>
      <c r="B2599" t="s">
        <v>9164</v>
      </c>
      <c r="C2599">
        <v>4</v>
      </c>
      <c r="D2599" s="87">
        <v>11344.8</v>
      </c>
      <c r="E2599" s="87">
        <v>11344.8</v>
      </c>
      <c r="F2599" t="s">
        <v>9165</v>
      </c>
      <c r="G2599" t="s">
        <v>9166</v>
      </c>
      <c r="H2599" t="s">
        <v>9167</v>
      </c>
      <c r="I2599" t="s">
        <v>6916</v>
      </c>
      <c r="K2599" t="s">
        <v>8820</v>
      </c>
      <c r="L2599" t="s">
        <v>128</v>
      </c>
      <c r="M2599">
        <v>1572</v>
      </c>
    </row>
    <row r="2600" spans="1:13" hidden="1" x14ac:dyDescent="0.45">
      <c r="A2600" s="195">
        <v>45639</v>
      </c>
      <c r="B2600" t="s">
        <v>9168</v>
      </c>
      <c r="C2600">
        <v>43</v>
      </c>
      <c r="D2600" s="87">
        <v>974487.12</v>
      </c>
      <c r="E2600" s="87">
        <v>974487.12</v>
      </c>
      <c r="F2600" t="s">
        <v>9169</v>
      </c>
      <c r="G2600" t="s">
        <v>9170</v>
      </c>
      <c r="H2600" t="s">
        <v>9171</v>
      </c>
      <c r="I2600" t="s">
        <v>6916</v>
      </c>
      <c r="K2600" t="s">
        <v>920</v>
      </c>
      <c r="L2600" t="s">
        <v>128</v>
      </c>
      <c r="M2600">
        <v>1002</v>
      </c>
    </row>
    <row r="2601" spans="1:13" hidden="1" x14ac:dyDescent="0.45">
      <c r="A2601" s="195">
        <v>45639</v>
      </c>
      <c r="B2601" t="s">
        <v>9172</v>
      </c>
      <c r="C2601">
        <v>5</v>
      </c>
      <c r="D2601" s="87">
        <v>167158.79999999999</v>
      </c>
      <c r="E2601" s="87">
        <v>167158.79999999999</v>
      </c>
      <c r="F2601" t="s">
        <v>9173</v>
      </c>
      <c r="H2601" t="s">
        <v>9174</v>
      </c>
      <c r="I2601" t="s">
        <v>1915</v>
      </c>
      <c r="L2601" t="s">
        <v>128</v>
      </c>
    </row>
    <row r="2602" spans="1:13" hidden="1" x14ac:dyDescent="0.45">
      <c r="A2602" s="195">
        <v>45639</v>
      </c>
      <c r="B2602" t="s">
        <v>9175</v>
      </c>
      <c r="C2602">
        <v>5</v>
      </c>
      <c r="D2602" s="87">
        <v>69664.94</v>
      </c>
      <c r="E2602" s="87">
        <v>69664.94</v>
      </c>
      <c r="F2602" t="s">
        <v>9176</v>
      </c>
      <c r="H2602" t="s">
        <v>9177</v>
      </c>
      <c r="I2602" t="s">
        <v>615</v>
      </c>
      <c r="J2602" t="s">
        <v>2636</v>
      </c>
      <c r="L2602" t="s">
        <v>128</v>
      </c>
    </row>
    <row r="2603" spans="1:13" hidden="1" x14ac:dyDescent="0.45">
      <c r="A2603" s="195">
        <v>45639</v>
      </c>
      <c r="B2603" t="s">
        <v>9178</v>
      </c>
      <c r="C2603">
        <v>4</v>
      </c>
      <c r="D2603" s="87">
        <v>642148</v>
      </c>
      <c r="E2603" s="87">
        <v>642148</v>
      </c>
      <c r="F2603" t="s">
        <v>8816</v>
      </c>
      <c r="H2603" t="s">
        <v>9179</v>
      </c>
      <c r="I2603" t="s">
        <v>6793</v>
      </c>
      <c r="J2603" t="s">
        <v>7160</v>
      </c>
      <c r="L2603" t="s">
        <v>128</v>
      </c>
    </row>
    <row r="2604" spans="1:13" hidden="1" x14ac:dyDescent="0.45">
      <c r="A2604" s="195">
        <v>45640</v>
      </c>
      <c r="B2604" t="s">
        <v>9180</v>
      </c>
      <c r="C2604">
        <v>4</v>
      </c>
      <c r="D2604" s="87">
        <v>16124</v>
      </c>
      <c r="E2604" s="87">
        <v>16124</v>
      </c>
      <c r="F2604" t="s">
        <v>9181</v>
      </c>
      <c r="G2604" t="s">
        <v>9182</v>
      </c>
      <c r="H2604" t="s">
        <v>9183</v>
      </c>
      <c r="I2604" t="s">
        <v>6916</v>
      </c>
      <c r="K2604" t="s">
        <v>8820</v>
      </c>
      <c r="L2604" t="s">
        <v>128</v>
      </c>
      <c r="M2604">
        <v>1572</v>
      </c>
    </row>
    <row r="2605" spans="1:13" hidden="1" x14ac:dyDescent="0.45">
      <c r="A2605" s="195">
        <v>45640</v>
      </c>
      <c r="B2605" t="s">
        <v>9184</v>
      </c>
      <c r="C2605">
        <v>4</v>
      </c>
      <c r="D2605" s="87">
        <v>13920</v>
      </c>
      <c r="E2605" s="87">
        <v>13920</v>
      </c>
      <c r="F2605" t="s">
        <v>9185</v>
      </c>
      <c r="G2605" t="s">
        <v>9186</v>
      </c>
      <c r="H2605" t="s">
        <v>9187</v>
      </c>
      <c r="I2605" t="s">
        <v>6916</v>
      </c>
      <c r="K2605" t="s">
        <v>9188</v>
      </c>
      <c r="L2605" t="s">
        <v>128</v>
      </c>
      <c r="M2605">
        <v>735</v>
      </c>
    </row>
    <row r="2606" spans="1:13" hidden="1" x14ac:dyDescent="0.45">
      <c r="A2606" s="195">
        <v>45640</v>
      </c>
      <c r="B2606" t="s">
        <v>9189</v>
      </c>
      <c r="C2606">
        <v>5</v>
      </c>
      <c r="D2606" s="87">
        <v>21107.46</v>
      </c>
      <c r="E2606" s="87">
        <v>21107.46</v>
      </c>
      <c r="F2606" t="s">
        <v>9190</v>
      </c>
      <c r="G2606" t="s">
        <v>9191</v>
      </c>
      <c r="H2606" t="s">
        <v>9192</v>
      </c>
      <c r="I2606" t="s">
        <v>6916</v>
      </c>
      <c r="K2606" t="s">
        <v>9193</v>
      </c>
      <c r="L2606" t="s">
        <v>128</v>
      </c>
      <c r="M2606">
        <v>1583</v>
      </c>
    </row>
    <row r="2607" spans="1:13" hidden="1" x14ac:dyDescent="0.45">
      <c r="A2607" s="195">
        <v>45640</v>
      </c>
      <c r="B2607" t="s">
        <v>9194</v>
      </c>
      <c r="C2607">
        <v>5</v>
      </c>
      <c r="D2607" s="87">
        <v>32480</v>
      </c>
      <c r="E2607" s="87">
        <v>32480</v>
      </c>
      <c r="F2607" t="s">
        <v>9195</v>
      </c>
      <c r="G2607" t="s">
        <v>9196</v>
      </c>
      <c r="H2607" t="s">
        <v>9197</v>
      </c>
      <c r="I2607" t="s">
        <v>6916</v>
      </c>
      <c r="K2607" t="s">
        <v>9198</v>
      </c>
      <c r="L2607" t="s">
        <v>128</v>
      </c>
      <c r="M2607">
        <v>1584</v>
      </c>
    </row>
    <row r="2608" spans="1:13" hidden="1" x14ac:dyDescent="0.45">
      <c r="A2608" s="195">
        <v>45640</v>
      </c>
      <c r="B2608" t="s">
        <v>9199</v>
      </c>
      <c r="C2608">
        <v>5</v>
      </c>
      <c r="D2608" s="87">
        <v>13159.04</v>
      </c>
      <c r="E2608" s="87">
        <v>13159.04</v>
      </c>
      <c r="F2608" t="s">
        <v>9200</v>
      </c>
      <c r="G2608" t="s">
        <v>9201</v>
      </c>
      <c r="H2608" t="s">
        <v>9202</v>
      </c>
      <c r="I2608" t="s">
        <v>6916</v>
      </c>
      <c r="K2608" t="s">
        <v>9198</v>
      </c>
      <c r="L2608" t="s">
        <v>128</v>
      </c>
      <c r="M2608">
        <v>1584</v>
      </c>
    </row>
    <row r="2609" spans="1:13" hidden="1" x14ac:dyDescent="0.45">
      <c r="A2609" s="195">
        <v>45641</v>
      </c>
      <c r="B2609" t="s">
        <v>9203</v>
      </c>
      <c r="C2609">
        <v>2</v>
      </c>
      <c r="D2609" s="87">
        <v>141471</v>
      </c>
      <c r="E2609" s="87">
        <v>141471</v>
      </c>
      <c r="F2609" t="s">
        <v>9204</v>
      </c>
      <c r="H2609" t="s">
        <v>9205</v>
      </c>
      <c r="I2609" t="s">
        <v>6916</v>
      </c>
      <c r="K2609" t="s">
        <v>920</v>
      </c>
      <c r="L2609" t="s">
        <v>128</v>
      </c>
      <c r="M2609">
        <v>1002</v>
      </c>
    </row>
    <row r="2610" spans="1:13" hidden="1" x14ac:dyDescent="0.45">
      <c r="A2610" s="195">
        <v>45642</v>
      </c>
      <c r="B2610" t="s">
        <v>9206</v>
      </c>
      <c r="C2610">
        <v>4</v>
      </c>
      <c r="D2610" s="87">
        <v>158608</v>
      </c>
      <c r="E2610" s="87">
        <v>158608</v>
      </c>
      <c r="F2610" t="s">
        <v>9207</v>
      </c>
      <c r="G2610" t="s">
        <v>9208</v>
      </c>
      <c r="H2610" t="s">
        <v>5697</v>
      </c>
      <c r="I2610" t="s">
        <v>9209</v>
      </c>
      <c r="J2610" t="s">
        <v>6867</v>
      </c>
      <c r="K2610" t="s">
        <v>463</v>
      </c>
      <c r="L2610" t="s">
        <v>128</v>
      </c>
      <c r="M2610">
        <v>705</v>
      </c>
    </row>
    <row r="2611" spans="1:13" hidden="1" x14ac:dyDescent="0.45">
      <c r="A2611" s="195">
        <v>45642</v>
      </c>
      <c r="B2611" t="s">
        <v>9210</v>
      </c>
      <c r="C2611">
        <v>1</v>
      </c>
      <c r="D2611">
        <v>0</v>
      </c>
      <c r="E2611">
        <v>0</v>
      </c>
      <c r="F2611" t="s">
        <v>9211</v>
      </c>
      <c r="H2611" t="s">
        <v>398</v>
      </c>
      <c r="I2611" t="s">
        <v>6916</v>
      </c>
      <c r="K2611" t="s">
        <v>398</v>
      </c>
      <c r="L2611" t="s">
        <v>128</v>
      </c>
      <c r="M2611">
        <v>706</v>
      </c>
    </row>
    <row r="2612" spans="1:13" hidden="1" x14ac:dyDescent="0.45">
      <c r="A2612" s="195">
        <v>45642</v>
      </c>
      <c r="B2612" t="s">
        <v>9212</v>
      </c>
      <c r="C2612">
        <v>4</v>
      </c>
      <c r="D2612" s="87">
        <v>5000</v>
      </c>
      <c r="E2612" s="87">
        <v>5000</v>
      </c>
      <c r="F2612" t="s">
        <v>9213</v>
      </c>
      <c r="G2612" t="s">
        <v>9214</v>
      </c>
      <c r="H2612" t="s">
        <v>9215</v>
      </c>
      <c r="I2612" t="s">
        <v>9216</v>
      </c>
      <c r="J2612" t="s">
        <v>9217</v>
      </c>
      <c r="K2612" t="s">
        <v>901</v>
      </c>
      <c r="L2612" t="s">
        <v>128</v>
      </c>
      <c r="M2612">
        <v>134</v>
      </c>
    </row>
    <row r="2613" spans="1:13" hidden="1" x14ac:dyDescent="0.45">
      <c r="A2613" s="195">
        <v>45642</v>
      </c>
      <c r="B2613" t="s">
        <v>9218</v>
      </c>
      <c r="C2613">
        <v>4</v>
      </c>
      <c r="D2613" s="87">
        <v>5000</v>
      </c>
      <c r="E2613" s="87">
        <v>5000</v>
      </c>
      <c r="F2613" t="s">
        <v>9219</v>
      </c>
      <c r="G2613" t="s">
        <v>9220</v>
      </c>
      <c r="H2613" t="s">
        <v>9221</v>
      </c>
      <c r="I2613" t="s">
        <v>9222</v>
      </c>
      <c r="J2613" t="s">
        <v>9223</v>
      </c>
      <c r="K2613" t="s">
        <v>901</v>
      </c>
      <c r="L2613" t="s">
        <v>128</v>
      </c>
      <c r="M2613">
        <v>134</v>
      </c>
    </row>
    <row r="2614" spans="1:13" hidden="1" x14ac:dyDescent="0.45">
      <c r="A2614" s="195">
        <v>45642</v>
      </c>
      <c r="B2614" t="s">
        <v>9224</v>
      </c>
      <c r="C2614">
        <v>4</v>
      </c>
      <c r="D2614">
        <v>0.08</v>
      </c>
      <c r="E2614">
        <v>0.08</v>
      </c>
      <c r="F2614" t="s">
        <v>9225</v>
      </c>
      <c r="H2614" t="s">
        <v>8807</v>
      </c>
      <c r="I2614" t="s">
        <v>8857</v>
      </c>
      <c r="L2614" t="s">
        <v>128</v>
      </c>
    </row>
    <row r="2615" spans="1:13" hidden="1" x14ac:dyDescent="0.45">
      <c r="A2615" s="195">
        <v>45643</v>
      </c>
      <c r="B2615" t="s">
        <v>9226</v>
      </c>
      <c r="C2615">
        <v>1</v>
      </c>
      <c r="D2615">
        <v>0</v>
      </c>
      <c r="E2615">
        <v>0</v>
      </c>
      <c r="F2615" t="s">
        <v>9227</v>
      </c>
      <c r="H2615" t="s">
        <v>398</v>
      </c>
      <c r="I2615" t="s">
        <v>6916</v>
      </c>
      <c r="K2615" t="s">
        <v>398</v>
      </c>
      <c r="L2615" t="s">
        <v>128</v>
      </c>
      <c r="M2615">
        <v>706</v>
      </c>
    </row>
    <row r="2616" spans="1:13" hidden="1" x14ac:dyDescent="0.45">
      <c r="A2616" s="195">
        <v>45643</v>
      </c>
      <c r="B2616" t="s">
        <v>9228</v>
      </c>
      <c r="C2616">
        <v>4</v>
      </c>
      <c r="D2616" s="87">
        <v>2000</v>
      </c>
      <c r="E2616" s="87">
        <v>2000</v>
      </c>
      <c r="F2616" t="s">
        <v>9229</v>
      </c>
      <c r="G2616" t="s">
        <v>9230</v>
      </c>
      <c r="H2616" t="s">
        <v>9231</v>
      </c>
      <c r="I2616" t="s">
        <v>9232</v>
      </c>
      <c r="J2616" t="s">
        <v>6916</v>
      </c>
      <c r="K2616" t="s">
        <v>901</v>
      </c>
      <c r="L2616" t="s">
        <v>128</v>
      </c>
      <c r="M2616">
        <v>134</v>
      </c>
    </row>
    <row r="2617" spans="1:13" hidden="1" x14ac:dyDescent="0.45">
      <c r="A2617" s="195">
        <v>45643</v>
      </c>
      <c r="B2617" t="s">
        <v>9233</v>
      </c>
      <c r="C2617">
        <v>4</v>
      </c>
      <c r="D2617" s="87">
        <v>5000</v>
      </c>
      <c r="E2617" s="87">
        <v>5000</v>
      </c>
      <c r="F2617" t="s">
        <v>9234</v>
      </c>
      <c r="G2617" t="s">
        <v>9235</v>
      </c>
      <c r="H2617" t="s">
        <v>9236</v>
      </c>
      <c r="I2617" t="s">
        <v>9237</v>
      </c>
      <c r="J2617" t="s">
        <v>8937</v>
      </c>
      <c r="K2617" t="s">
        <v>901</v>
      </c>
      <c r="L2617" t="s">
        <v>128</v>
      </c>
      <c r="M2617">
        <v>134</v>
      </c>
    </row>
    <row r="2618" spans="1:13" hidden="1" x14ac:dyDescent="0.45">
      <c r="A2618" s="195">
        <v>45643</v>
      </c>
      <c r="B2618" t="s">
        <v>9238</v>
      </c>
      <c r="C2618">
        <v>4</v>
      </c>
      <c r="D2618" s="87">
        <v>6000</v>
      </c>
      <c r="E2618" s="87">
        <v>6000</v>
      </c>
      <c r="F2618" t="s">
        <v>9239</v>
      </c>
      <c r="G2618" t="s">
        <v>9240</v>
      </c>
      <c r="H2618" t="s">
        <v>9241</v>
      </c>
      <c r="I2618" t="s">
        <v>9242</v>
      </c>
      <c r="J2618" t="s">
        <v>9243</v>
      </c>
      <c r="K2618" t="s">
        <v>901</v>
      </c>
      <c r="L2618" t="s">
        <v>128</v>
      </c>
      <c r="M2618">
        <v>134</v>
      </c>
    </row>
    <row r="2619" spans="1:13" hidden="1" x14ac:dyDescent="0.45">
      <c r="A2619" s="195">
        <v>45643</v>
      </c>
      <c r="B2619" t="s">
        <v>9244</v>
      </c>
      <c r="C2619">
        <v>4</v>
      </c>
      <c r="D2619" s="87">
        <v>7920.16</v>
      </c>
      <c r="E2619" s="87">
        <v>7920.16</v>
      </c>
      <c r="F2619" t="s">
        <v>9245</v>
      </c>
      <c r="G2619" t="s">
        <v>9246</v>
      </c>
      <c r="H2619" t="s">
        <v>9247</v>
      </c>
      <c r="I2619" t="s">
        <v>6916</v>
      </c>
      <c r="K2619" t="s">
        <v>682</v>
      </c>
      <c r="L2619" t="s">
        <v>128</v>
      </c>
      <c r="M2619">
        <v>976</v>
      </c>
    </row>
    <row r="2620" spans="1:13" hidden="1" x14ac:dyDescent="0.45">
      <c r="A2620" s="195">
        <v>45644</v>
      </c>
      <c r="B2620" t="s">
        <v>9248</v>
      </c>
      <c r="C2620">
        <v>0</v>
      </c>
      <c r="D2620">
        <v>0</v>
      </c>
      <c r="E2620">
        <v>0</v>
      </c>
      <c r="F2620" t="s">
        <v>8921</v>
      </c>
      <c r="H2620" t="s">
        <v>8922</v>
      </c>
      <c r="I2620" t="s">
        <v>7173</v>
      </c>
      <c r="L2620" t="s">
        <v>128</v>
      </c>
    </row>
    <row r="2621" spans="1:13" hidden="1" x14ac:dyDescent="0.45">
      <c r="A2621" s="195">
        <v>45644</v>
      </c>
      <c r="B2621" t="s">
        <v>9249</v>
      </c>
      <c r="C2621">
        <v>5</v>
      </c>
      <c r="D2621" s="87">
        <v>16495.2</v>
      </c>
      <c r="E2621" s="87">
        <v>16495.2</v>
      </c>
      <c r="F2621" t="s">
        <v>9250</v>
      </c>
      <c r="G2621" t="s">
        <v>9251</v>
      </c>
      <c r="H2621" t="s">
        <v>9252</v>
      </c>
      <c r="I2621" t="s">
        <v>9253</v>
      </c>
      <c r="J2621" t="s">
        <v>6916</v>
      </c>
      <c r="K2621" t="s">
        <v>9254</v>
      </c>
      <c r="L2621" t="s">
        <v>128</v>
      </c>
      <c r="M2621">
        <v>1589</v>
      </c>
    </row>
    <row r="2622" spans="1:13" hidden="1" x14ac:dyDescent="0.45">
      <c r="A2622" s="195">
        <v>45644</v>
      </c>
      <c r="B2622" t="s">
        <v>9255</v>
      </c>
      <c r="C2622">
        <v>4</v>
      </c>
      <c r="D2622" s="87">
        <v>22272</v>
      </c>
      <c r="E2622" s="87">
        <v>22272</v>
      </c>
      <c r="F2622" t="s">
        <v>9256</v>
      </c>
      <c r="G2622" t="s">
        <v>9257</v>
      </c>
      <c r="H2622" t="s">
        <v>9258</v>
      </c>
      <c r="I2622" t="s">
        <v>6916</v>
      </c>
      <c r="K2622" t="s">
        <v>7921</v>
      </c>
      <c r="L2622" t="s">
        <v>128</v>
      </c>
      <c r="M2622">
        <v>1298</v>
      </c>
    </row>
    <row r="2623" spans="1:13" hidden="1" x14ac:dyDescent="0.45">
      <c r="A2623" s="195">
        <v>45644</v>
      </c>
      <c r="B2623" t="s">
        <v>9259</v>
      </c>
      <c r="C2623">
        <v>5</v>
      </c>
      <c r="D2623" s="87">
        <v>39500</v>
      </c>
      <c r="E2623" s="87">
        <v>39500</v>
      </c>
      <c r="F2623" t="s">
        <v>9260</v>
      </c>
      <c r="G2623" t="s">
        <v>9261</v>
      </c>
      <c r="H2623" t="s">
        <v>9262</v>
      </c>
      <c r="I2623" t="s">
        <v>6916</v>
      </c>
      <c r="K2623" t="s">
        <v>8376</v>
      </c>
      <c r="L2623" t="s">
        <v>128</v>
      </c>
      <c r="M2623">
        <v>1560</v>
      </c>
    </row>
    <row r="2624" spans="1:13" hidden="1" x14ac:dyDescent="0.45">
      <c r="A2624" s="195">
        <v>45644</v>
      </c>
      <c r="B2624" t="s">
        <v>9263</v>
      </c>
      <c r="C2624">
        <v>4</v>
      </c>
      <c r="D2624" s="87">
        <v>27000</v>
      </c>
      <c r="E2624" s="87">
        <v>27000</v>
      </c>
      <c r="F2624" t="s">
        <v>9264</v>
      </c>
      <c r="G2624" t="s">
        <v>9265</v>
      </c>
      <c r="H2624" t="s">
        <v>9266</v>
      </c>
      <c r="I2624" t="s">
        <v>6916</v>
      </c>
      <c r="K2624" t="s">
        <v>8376</v>
      </c>
      <c r="L2624" t="s">
        <v>128</v>
      </c>
      <c r="M2624">
        <v>1560</v>
      </c>
    </row>
    <row r="2625" spans="1:13" hidden="1" x14ac:dyDescent="0.45">
      <c r="A2625" s="195">
        <v>45644</v>
      </c>
      <c r="B2625" t="s">
        <v>9267</v>
      </c>
      <c r="C2625">
        <v>4</v>
      </c>
      <c r="D2625" s="87">
        <v>5800</v>
      </c>
      <c r="E2625" s="87">
        <v>5800</v>
      </c>
      <c r="F2625" t="s">
        <v>9268</v>
      </c>
      <c r="G2625" t="s">
        <v>9269</v>
      </c>
      <c r="H2625" t="s">
        <v>9270</v>
      </c>
      <c r="I2625" t="s">
        <v>6916</v>
      </c>
      <c r="K2625" t="s">
        <v>9271</v>
      </c>
      <c r="L2625" t="s">
        <v>128</v>
      </c>
      <c r="M2625">
        <v>1590</v>
      </c>
    </row>
    <row r="2626" spans="1:13" hidden="1" x14ac:dyDescent="0.45">
      <c r="A2626" s="195">
        <v>45644</v>
      </c>
      <c r="B2626" t="s">
        <v>9272</v>
      </c>
      <c r="C2626">
        <v>4</v>
      </c>
      <c r="D2626" s="87">
        <v>11344.8</v>
      </c>
      <c r="E2626" s="87">
        <v>11344.8</v>
      </c>
      <c r="F2626" t="s">
        <v>9273</v>
      </c>
      <c r="G2626" t="s">
        <v>9274</v>
      </c>
      <c r="H2626" t="s">
        <v>9275</v>
      </c>
      <c r="I2626" t="s">
        <v>9276</v>
      </c>
      <c r="K2626" t="s">
        <v>1777</v>
      </c>
      <c r="L2626" t="s">
        <v>128</v>
      </c>
      <c r="M2626">
        <v>291</v>
      </c>
    </row>
    <row r="2627" spans="1:13" hidden="1" x14ac:dyDescent="0.45">
      <c r="A2627" s="195">
        <v>45644</v>
      </c>
      <c r="B2627" t="s">
        <v>9277</v>
      </c>
      <c r="C2627">
        <v>4</v>
      </c>
      <c r="D2627" s="87">
        <v>2784</v>
      </c>
      <c r="E2627" s="87">
        <v>2784</v>
      </c>
      <c r="F2627" t="s">
        <v>9278</v>
      </c>
      <c r="G2627" t="s">
        <v>9279</v>
      </c>
      <c r="H2627" t="s">
        <v>9280</v>
      </c>
      <c r="I2627" t="s">
        <v>6916</v>
      </c>
      <c r="K2627" t="s">
        <v>1782</v>
      </c>
      <c r="L2627" t="s">
        <v>128</v>
      </c>
      <c r="M2627">
        <v>821</v>
      </c>
    </row>
    <row r="2628" spans="1:13" hidden="1" x14ac:dyDescent="0.45">
      <c r="A2628" s="195">
        <v>45644</v>
      </c>
      <c r="B2628" t="s">
        <v>9281</v>
      </c>
      <c r="C2628">
        <v>4</v>
      </c>
      <c r="D2628" s="87">
        <v>106650</v>
      </c>
      <c r="E2628" s="87">
        <v>106650</v>
      </c>
      <c r="F2628" t="s">
        <v>9282</v>
      </c>
      <c r="G2628" t="s">
        <v>9283</v>
      </c>
      <c r="H2628" t="s">
        <v>9284</v>
      </c>
      <c r="I2628" t="s">
        <v>7173</v>
      </c>
      <c r="K2628" t="s">
        <v>9285</v>
      </c>
      <c r="L2628" t="s">
        <v>128</v>
      </c>
      <c r="M2628">
        <v>985</v>
      </c>
    </row>
    <row r="2629" spans="1:13" hidden="1" x14ac:dyDescent="0.45">
      <c r="A2629" s="195">
        <v>45644</v>
      </c>
      <c r="B2629" t="s">
        <v>9286</v>
      </c>
      <c r="C2629">
        <v>2</v>
      </c>
      <c r="D2629" s="87">
        <v>60000</v>
      </c>
      <c r="E2629" s="87">
        <v>60000</v>
      </c>
      <c r="F2629" t="s">
        <v>8921</v>
      </c>
      <c r="H2629" t="s">
        <v>9287</v>
      </c>
      <c r="I2629" t="s">
        <v>7173</v>
      </c>
      <c r="L2629" t="s">
        <v>128</v>
      </c>
    </row>
    <row r="2630" spans="1:13" hidden="1" x14ac:dyDescent="0.45">
      <c r="A2630" s="195">
        <v>45645</v>
      </c>
      <c r="B2630" t="s">
        <v>9288</v>
      </c>
      <c r="C2630">
        <v>4</v>
      </c>
      <c r="D2630" s="87">
        <v>6000</v>
      </c>
      <c r="E2630" s="87">
        <v>6000</v>
      </c>
      <c r="F2630" t="s">
        <v>9289</v>
      </c>
      <c r="G2630" t="s">
        <v>9290</v>
      </c>
      <c r="H2630" t="s">
        <v>3758</v>
      </c>
      <c r="I2630" t="s">
        <v>9291</v>
      </c>
      <c r="J2630" t="s">
        <v>9292</v>
      </c>
      <c r="K2630" t="s">
        <v>901</v>
      </c>
      <c r="L2630" t="s">
        <v>128</v>
      </c>
      <c r="M2630">
        <v>134</v>
      </c>
    </row>
    <row r="2631" spans="1:13" hidden="1" x14ac:dyDescent="0.45">
      <c r="A2631" s="195">
        <v>45645</v>
      </c>
      <c r="B2631" t="s">
        <v>9293</v>
      </c>
      <c r="C2631">
        <v>4</v>
      </c>
      <c r="D2631" s="87">
        <v>107810.5</v>
      </c>
      <c r="E2631" s="87">
        <v>107810.5</v>
      </c>
      <c r="F2631" t="s">
        <v>9294</v>
      </c>
      <c r="G2631" t="s">
        <v>9295</v>
      </c>
      <c r="H2631" t="s">
        <v>9296</v>
      </c>
      <c r="I2631" t="s">
        <v>1609</v>
      </c>
      <c r="K2631" t="s">
        <v>9297</v>
      </c>
      <c r="L2631" t="s">
        <v>128</v>
      </c>
      <c r="M2631">
        <v>1585</v>
      </c>
    </row>
    <row r="2632" spans="1:13" hidden="1" x14ac:dyDescent="0.45">
      <c r="A2632" s="195">
        <v>45645</v>
      </c>
      <c r="B2632" t="s">
        <v>9298</v>
      </c>
      <c r="C2632">
        <v>2</v>
      </c>
      <c r="D2632" s="87">
        <v>50000</v>
      </c>
      <c r="E2632" s="87">
        <v>50000</v>
      </c>
      <c r="F2632" t="s">
        <v>9299</v>
      </c>
      <c r="H2632" t="s">
        <v>271</v>
      </c>
      <c r="I2632" t="s">
        <v>6916</v>
      </c>
      <c r="K2632" t="s">
        <v>2016</v>
      </c>
      <c r="L2632" t="s">
        <v>128</v>
      </c>
      <c r="M2632">
        <v>1106</v>
      </c>
    </row>
    <row r="2633" spans="1:13" hidden="1" x14ac:dyDescent="0.45">
      <c r="A2633" s="195">
        <v>45645</v>
      </c>
      <c r="B2633" t="s">
        <v>9300</v>
      </c>
      <c r="C2633">
        <v>2</v>
      </c>
      <c r="D2633" s="87">
        <v>53905.25</v>
      </c>
      <c r="E2633" s="87">
        <v>53905.25</v>
      </c>
      <c r="F2633" t="s">
        <v>9301</v>
      </c>
      <c r="H2633" t="s">
        <v>9302</v>
      </c>
      <c r="I2633" t="s">
        <v>6916</v>
      </c>
      <c r="K2633" t="s">
        <v>2016</v>
      </c>
      <c r="L2633" t="s">
        <v>128</v>
      </c>
      <c r="M2633">
        <v>1106</v>
      </c>
    </row>
    <row r="2634" spans="1:13" hidden="1" x14ac:dyDescent="0.45">
      <c r="A2634" s="195">
        <v>45645</v>
      </c>
      <c r="B2634" t="s">
        <v>9303</v>
      </c>
      <c r="C2634">
        <v>2</v>
      </c>
      <c r="D2634" s="87">
        <v>200000</v>
      </c>
      <c r="E2634" s="87">
        <v>200000</v>
      </c>
      <c r="F2634" t="s">
        <v>9304</v>
      </c>
      <c r="H2634" t="s">
        <v>271</v>
      </c>
      <c r="I2634" t="s">
        <v>6916</v>
      </c>
      <c r="K2634" t="s">
        <v>273</v>
      </c>
      <c r="L2634" t="s">
        <v>128</v>
      </c>
      <c r="M2634">
        <v>90</v>
      </c>
    </row>
    <row r="2635" spans="1:13" hidden="1" x14ac:dyDescent="0.45">
      <c r="A2635" s="195">
        <v>45645</v>
      </c>
      <c r="B2635" t="s">
        <v>9305</v>
      </c>
      <c r="C2635">
        <v>4</v>
      </c>
      <c r="D2635" s="87">
        <v>21112</v>
      </c>
      <c r="E2635" s="87">
        <v>21112</v>
      </c>
      <c r="F2635" t="s">
        <v>9306</v>
      </c>
      <c r="G2635" t="s">
        <v>9307</v>
      </c>
      <c r="H2635" t="s">
        <v>9308</v>
      </c>
      <c r="I2635" t="s">
        <v>9309</v>
      </c>
      <c r="J2635" t="s">
        <v>7173</v>
      </c>
      <c r="K2635" t="s">
        <v>9310</v>
      </c>
      <c r="L2635" t="s">
        <v>128</v>
      </c>
      <c r="M2635">
        <v>1596</v>
      </c>
    </row>
    <row r="2636" spans="1:13" hidden="1" x14ac:dyDescent="0.45">
      <c r="A2636" s="195">
        <v>45645</v>
      </c>
      <c r="B2636" t="s">
        <v>9311</v>
      </c>
      <c r="C2636">
        <v>2</v>
      </c>
      <c r="D2636" s="87">
        <v>53905.25</v>
      </c>
      <c r="E2636" s="87">
        <v>53905.25</v>
      </c>
      <c r="H2636" t="s">
        <v>9312</v>
      </c>
      <c r="I2636" t="s">
        <v>6916</v>
      </c>
      <c r="L2636" t="s">
        <v>128</v>
      </c>
    </row>
    <row r="2637" spans="1:13" hidden="1" x14ac:dyDescent="0.45">
      <c r="A2637" s="195">
        <v>45646</v>
      </c>
      <c r="B2637" t="s">
        <v>9313</v>
      </c>
      <c r="C2637">
        <v>4</v>
      </c>
      <c r="D2637" s="87">
        <v>7000</v>
      </c>
      <c r="E2637" s="87">
        <v>7000</v>
      </c>
      <c r="F2637" t="s">
        <v>9314</v>
      </c>
      <c r="G2637" t="s">
        <v>9315</v>
      </c>
      <c r="H2637" t="s">
        <v>9316</v>
      </c>
      <c r="I2637" t="s">
        <v>6916</v>
      </c>
      <c r="K2637" t="s">
        <v>901</v>
      </c>
      <c r="L2637" t="s">
        <v>128</v>
      </c>
      <c r="M2637">
        <v>134</v>
      </c>
    </row>
    <row r="2638" spans="1:13" hidden="1" x14ac:dyDescent="0.45">
      <c r="A2638" s="195">
        <v>45646</v>
      </c>
      <c r="B2638" t="s">
        <v>9317</v>
      </c>
      <c r="C2638">
        <v>4</v>
      </c>
      <c r="D2638" s="87">
        <v>24640</v>
      </c>
      <c r="E2638" s="87">
        <v>24640</v>
      </c>
      <c r="F2638" t="s">
        <v>9318</v>
      </c>
      <c r="G2638" t="s">
        <v>9319</v>
      </c>
      <c r="H2638" t="s">
        <v>9320</v>
      </c>
      <c r="I2638" t="s">
        <v>1609</v>
      </c>
      <c r="K2638" t="s">
        <v>9297</v>
      </c>
      <c r="L2638" t="s">
        <v>128</v>
      </c>
      <c r="M2638">
        <v>1585</v>
      </c>
    </row>
    <row r="2639" spans="1:13" hidden="1" x14ac:dyDescent="0.45">
      <c r="A2639" s="195">
        <v>45646</v>
      </c>
      <c r="B2639" t="s">
        <v>9321</v>
      </c>
      <c r="C2639">
        <v>4</v>
      </c>
      <c r="D2639" s="87">
        <v>10000</v>
      </c>
      <c r="E2639" s="87">
        <v>10000</v>
      </c>
      <c r="F2639" t="s">
        <v>9322</v>
      </c>
      <c r="G2639" t="s">
        <v>9323</v>
      </c>
      <c r="H2639" t="s">
        <v>9324</v>
      </c>
      <c r="I2639" t="s">
        <v>1609</v>
      </c>
      <c r="K2639" t="s">
        <v>9325</v>
      </c>
      <c r="L2639" t="s">
        <v>128</v>
      </c>
      <c r="M2639">
        <v>1587</v>
      </c>
    </row>
    <row r="2640" spans="1:13" hidden="1" x14ac:dyDescent="0.45">
      <c r="A2640" s="195">
        <v>45646</v>
      </c>
      <c r="B2640" t="s">
        <v>9326</v>
      </c>
      <c r="C2640">
        <v>4</v>
      </c>
      <c r="D2640">
        <v>893.42</v>
      </c>
      <c r="E2640">
        <v>893.42</v>
      </c>
      <c r="F2640" t="s">
        <v>9327</v>
      </c>
      <c r="G2640" t="s">
        <v>9328</v>
      </c>
      <c r="H2640" t="s">
        <v>9329</v>
      </c>
      <c r="I2640" t="s">
        <v>6916</v>
      </c>
      <c r="K2640" t="s">
        <v>363</v>
      </c>
      <c r="L2640" t="s">
        <v>128</v>
      </c>
      <c r="M2640">
        <v>1452</v>
      </c>
    </row>
    <row r="2641" spans="1:13" hidden="1" x14ac:dyDescent="0.45">
      <c r="A2641" s="195">
        <v>45646</v>
      </c>
      <c r="B2641" t="s">
        <v>9330</v>
      </c>
      <c r="C2641">
        <v>4</v>
      </c>
      <c r="D2641" s="87">
        <v>163954</v>
      </c>
      <c r="E2641" s="87">
        <v>163954</v>
      </c>
      <c r="F2641" t="s">
        <v>9331</v>
      </c>
      <c r="G2641" t="s">
        <v>9332</v>
      </c>
      <c r="H2641" t="s">
        <v>9333</v>
      </c>
      <c r="I2641" t="s">
        <v>6916</v>
      </c>
      <c r="K2641" t="s">
        <v>463</v>
      </c>
      <c r="L2641" t="s">
        <v>128</v>
      </c>
      <c r="M2641">
        <v>705</v>
      </c>
    </row>
    <row r="2642" spans="1:13" hidden="1" x14ac:dyDescent="0.45">
      <c r="A2642" s="195">
        <v>45646</v>
      </c>
      <c r="B2642" t="s">
        <v>9334</v>
      </c>
      <c r="C2642">
        <v>4</v>
      </c>
      <c r="D2642" s="87">
        <v>39904</v>
      </c>
      <c r="E2642" s="87">
        <v>39904</v>
      </c>
      <c r="F2642" t="s">
        <v>9335</v>
      </c>
      <c r="G2642" t="s">
        <v>9336</v>
      </c>
      <c r="H2642" t="s">
        <v>9337</v>
      </c>
      <c r="I2642" t="s">
        <v>6916</v>
      </c>
      <c r="K2642" t="s">
        <v>463</v>
      </c>
      <c r="L2642" t="s">
        <v>128</v>
      </c>
      <c r="M2642">
        <v>705</v>
      </c>
    </row>
    <row r="2643" spans="1:13" hidden="1" x14ac:dyDescent="0.45">
      <c r="A2643" s="195">
        <v>45646</v>
      </c>
      <c r="B2643" t="s">
        <v>9338</v>
      </c>
      <c r="C2643">
        <v>4</v>
      </c>
      <c r="D2643" s="87">
        <v>3088</v>
      </c>
      <c r="E2643" s="87">
        <v>3088</v>
      </c>
      <c r="F2643" t="s">
        <v>9339</v>
      </c>
      <c r="G2643" t="s">
        <v>9340</v>
      </c>
      <c r="H2643" t="s">
        <v>9341</v>
      </c>
      <c r="I2643" t="s">
        <v>6916</v>
      </c>
      <c r="K2643" t="s">
        <v>463</v>
      </c>
      <c r="L2643" t="s">
        <v>128</v>
      </c>
      <c r="M2643">
        <v>705</v>
      </c>
    </row>
    <row r="2644" spans="1:13" hidden="1" x14ac:dyDescent="0.45">
      <c r="A2644" s="195">
        <v>45646</v>
      </c>
      <c r="B2644" t="s">
        <v>9342</v>
      </c>
      <c r="C2644">
        <v>2</v>
      </c>
      <c r="D2644" s="87">
        <v>10000</v>
      </c>
      <c r="E2644" s="87">
        <v>10000</v>
      </c>
      <c r="F2644" t="s">
        <v>9343</v>
      </c>
      <c r="H2644" t="s">
        <v>271</v>
      </c>
      <c r="I2644" t="s">
        <v>6916</v>
      </c>
      <c r="K2644" t="s">
        <v>2016</v>
      </c>
      <c r="L2644" t="s">
        <v>128</v>
      </c>
      <c r="M2644">
        <v>1106</v>
      </c>
    </row>
    <row r="2645" spans="1:13" hidden="1" x14ac:dyDescent="0.45">
      <c r="A2645" s="195">
        <v>45646</v>
      </c>
      <c r="B2645" t="s">
        <v>9344</v>
      </c>
      <c r="C2645">
        <v>4</v>
      </c>
      <c r="D2645" s="87">
        <v>54288</v>
      </c>
      <c r="E2645" s="87">
        <v>54288</v>
      </c>
      <c r="F2645" t="s">
        <v>9345</v>
      </c>
      <c r="G2645" t="s">
        <v>9346</v>
      </c>
      <c r="H2645" t="s">
        <v>9347</v>
      </c>
      <c r="I2645" t="s">
        <v>6916</v>
      </c>
      <c r="K2645" t="s">
        <v>2383</v>
      </c>
      <c r="L2645" t="s">
        <v>128</v>
      </c>
      <c r="M2645">
        <v>1374</v>
      </c>
    </row>
    <row r="2646" spans="1:13" hidden="1" x14ac:dyDescent="0.45">
      <c r="A2646" s="195">
        <v>45649</v>
      </c>
      <c r="B2646" t="s">
        <v>9348</v>
      </c>
      <c r="C2646">
        <v>4</v>
      </c>
      <c r="D2646" s="87">
        <v>6000</v>
      </c>
      <c r="E2646" s="87">
        <v>6000</v>
      </c>
      <c r="F2646" t="s">
        <v>9349</v>
      </c>
      <c r="G2646" t="s">
        <v>9350</v>
      </c>
      <c r="H2646" t="s">
        <v>719</v>
      </c>
      <c r="I2646" t="s">
        <v>7731</v>
      </c>
      <c r="J2646" t="s">
        <v>7732</v>
      </c>
      <c r="K2646" t="s">
        <v>901</v>
      </c>
      <c r="L2646" t="s">
        <v>128</v>
      </c>
      <c r="M2646">
        <v>134</v>
      </c>
    </row>
    <row r="2647" spans="1:13" hidden="1" x14ac:dyDescent="0.45">
      <c r="A2647" s="195">
        <v>45649</v>
      </c>
      <c r="B2647" t="s">
        <v>9351</v>
      </c>
      <c r="C2647">
        <v>4</v>
      </c>
      <c r="D2647" s="87">
        <v>4000</v>
      </c>
      <c r="E2647" s="87">
        <v>4000</v>
      </c>
      <c r="F2647" t="s">
        <v>9352</v>
      </c>
      <c r="G2647" t="s">
        <v>9353</v>
      </c>
      <c r="H2647" t="s">
        <v>9354</v>
      </c>
      <c r="I2647" t="s">
        <v>9355</v>
      </c>
      <c r="J2647" t="s">
        <v>9356</v>
      </c>
      <c r="K2647" t="s">
        <v>901</v>
      </c>
      <c r="L2647" t="s">
        <v>128</v>
      </c>
      <c r="M2647">
        <v>134</v>
      </c>
    </row>
    <row r="2648" spans="1:13" hidden="1" x14ac:dyDescent="0.45">
      <c r="A2648" s="195">
        <v>45649</v>
      </c>
      <c r="B2648" t="s">
        <v>9357</v>
      </c>
      <c r="C2648">
        <v>1</v>
      </c>
      <c r="D2648">
        <v>0</v>
      </c>
      <c r="E2648">
        <v>0</v>
      </c>
      <c r="F2648" t="s">
        <v>9358</v>
      </c>
      <c r="H2648" t="s">
        <v>398</v>
      </c>
      <c r="I2648" t="s">
        <v>6916</v>
      </c>
      <c r="K2648" t="s">
        <v>398</v>
      </c>
      <c r="L2648" t="s">
        <v>128</v>
      </c>
      <c r="M2648">
        <v>706</v>
      </c>
    </row>
    <row r="2649" spans="1:13" hidden="1" x14ac:dyDescent="0.45">
      <c r="A2649" s="195">
        <v>45649</v>
      </c>
      <c r="B2649" t="s">
        <v>9359</v>
      </c>
      <c r="C2649">
        <v>1</v>
      </c>
      <c r="D2649">
        <v>0</v>
      </c>
      <c r="E2649">
        <v>0</v>
      </c>
      <c r="F2649" t="s">
        <v>9360</v>
      </c>
      <c r="H2649" t="s">
        <v>398</v>
      </c>
      <c r="I2649" t="s">
        <v>6916</v>
      </c>
      <c r="K2649" t="s">
        <v>398</v>
      </c>
      <c r="L2649" t="s">
        <v>128</v>
      </c>
      <c r="M2649">
        <v>706</v>
      </c>
    </row>
    <row r="2650" spans="1:13" hidden="1" x14ac:dyDescent="0.45">
      <c r="A2650" s="195">
        <v>45649</v>
      </c>
      <c r="B2650" t="s">
        <v>9361</v>
      </c>
      <c r="C2650">
        <v>4</v>
      </c>
      <c r="D2650" s="87">
        <v>5000</v>
      </c>
      <c r="E2650" s="87">
        <v>5000</v>
      </c>
      <c r="F2650" t="s">
        <v>9362</v>
      </c>
      <c r="G2650" t="s">
        <v>9363</v>
      </c>
      <c r="H2650" t="s">
        <v>9364</v>
      </c>
      <c r="I2650" t="s">
        <v>9365</v>
      </c>
      <c r="J2650" t="s">
        <v>9366</v>
      </c>
      <c r="K2650" t="s">
        <v>901</v>
      </c>
      <c r="L2650" t="s">
        <v>128</v>
      </c>
      <c r="M2650">
        <v>134</v>
      </c>
    </row>
    <row r="2651" spans="1:13" hidden="1" x14ac:dyDescent="0.45">
      <c r="A2651" s="195">
        <v>45649</v>
      </c>
      <c r="B2651" t="s">
        <v>9367</v>
      </c>
      <c r="C2651">
        <v>4</v>
      </c>
      <c r="D2651" s="87">
        <v>10000</v>
      </c>
      <c r="E2651" s="87">
        <v>10000</v>
      </c>
      <c r="F2651" t="s">
        <v>9368</v>
      </c>
      <c r="G2651" t="s">
        <v>9369</v>
      </c>
      <c r="H2651" t="s">
        <v>9370</v>
      </c>
      <c r="I2651" t="s">
        <v>9371</v>
      </c>
      <c r="J2651" t="s">
        <v>9372</v>
      </c>
      <c r="K2651" t="s">
        <v>901</v>
      </c>
      <c r="L2651" t="s">
        <v>128</v>
      </c>
      <c r="M2651">
        <v>134</v>
      </c>
    </row>
    <row r="2652" spans="1:13" hidden="1" x14ac:dyDescent="0.45">
      <c r="A2652" s="195">
        <v>45649</v>
      </c>
      <c r="B2652" t="s">
        <v>9373</v>
      </c>
      <c r="C2652">
        <v>4</v>
      </c>
      <c r="D2652" s="87">
        <v>1551</v>
      </c>
      <c r="E2652" s="87">
        <v>1551</v>
      </c>
      <c r="F2652" t="s">
        <v>9374</v>
      </c>
      <c r="G2652" t="s">
        <v>9375</v>
      </c>
      <c r="H2652" t="s">
        <v>9376</v>
      </c>
      <c r="I2652" t="s">
        <v>6916</v>
      </c>
      <c r="K2652" t="s">
        <v>901</v>
      </c>
      <c r="L2652" t="s">
        <v>128</v>
      </c>
      <c r="M2652">
        <v>134</v>
      </c>
    </row>
    <row r="2653" spans="1:13" hidden="1" x14ac:dyDescent="0.45">
      <c r="A2653" s="195">
        <v>45649</v>
      </c>
      <c r="B2653" t="s">
        <v>9377</v>
      </c>
      <c r="C2653">
        <v>5</v>
      </c>
      <c r="D2653" s="87">
        <v>3391019.17</v>
      </c>
      <c r="E2653" s="87">
        <v>3391019.17</v>
      </c>
      <c r="F2653" t="s">
        <v>9378</v>
      </c>
      <c r="H2653" t="s">
        <v>9379</v>
      </c>
      <c r="I2653" t="s">
        <v>815</v>
      </c>
      <c r="L2653" t="s">
        <v>128</v>
      </c>
    </row>
    <row r="2654" spans="1:13" hidden="1" x14ac:dyDescent="0.45">
      <c r="A2654" s="195">
        <v>45649</v>
      </c>
      <c r="B2654" t="s">
        <v>9380</v>
      </c>
      <c r="C2654">
        <v>4</v>
      </c>
      <c r="D2654" s="87">
        <v>3391.08</v>
      </c>
      <c r="E2654" s="87">
        <v>3391.08</v>
      </c>
      <c r="F2654" t="s">
        <v>9381</v>
      </c>
      <c r="H2654" t="s">
        <v>9382</v>
      </c>
      <c r="I2654" t="s">
        <v>2100</v>
      </c>
      <c r="J2654" t="s">
        <v>752</v>
      </c>
      <c r="L2654" t="s">
        <v>128</v>
      </c>
    </row>
    <row r="2655" spans="1:13" hidden="1" x14ac:dyDescent="0.45">
      <c r="A2655" s="195">
        <v>45649</v>
      </c>
      <c r="B2655" t="s">
        <v>9383</v>
      </c>
      <c r="C2655">
        <v>4</v>
      </c>
      <c r="D2655" s="87">
        <v>128811.92</v>
      </c>
      <c r="E2655" s="87">
        <v>128811.92</v>
      </c>
      <c r="F2655" t="s">
        <v>9384</v>
      </c>
      <c r="H2655" t="s">
        <v>9385</v>
      </c>
      <c r="I2655" t="s">
        <v>194</v>
      </c>
      <c r="J2655" t="s">
        <v>195</v>
      </c>
      <c r="L2655" t="s">
        <v>128</v>
      </c>
    </row>
    <row r="2656" spans="1:13" hidden="1" x14ac:dyDescent="0.45">
      <c r="A2656" s="195">
        <v>45649</v>
      </c>
      <c r="B2656" t="s">
        <v>9386</v>
      </c>
      <c r="C2656">
        <v>4</v>
      </c>
      <c r="D2656" s="87">
        <v>86876</v>
      </c>
      <c r="E2656" s="87">
        <v>86876</v>
      </c>
      <c r="F2656" t="s">
        <v>9387</v>
      </c>
      <c r="H2656" t="s">
        <v>9388</v>
      </c>
      <c r="I2656" t="s">
        <v>2026</v>
      </c>
      <c r="L2656" t="s">
        <v>128</v>
      </c>
    </row>
    <row r="2657" spans="1:13" hidden="1" x14ac:dyDescent="0.45">
      <c r="A2657" s="195">
        <v>45649</v>
      </c>
      <c r="B2657" t="s">
        <v>9389</v>
      </c>
      <c r="C2657">
        <v>2</v>
      </c>
      <c r="D2657" s="87">
        <v>60000</v>
      </c>
      <c r="E2657" s="87">
        <v>60000</v>
      </c>
      <c r="F2657" t="s">
        <v>8921</v>
      </c>
      <c r="H2657" t="s">
        <v>9287</v>
      </c>
      <c r="I2657" t="s">
        <v>7173</v>
      </c>
      <c r="L2657" t="s">
        <v>128</v>
      </c>
    </row>
    <row r="2658" spans="1:13" hidden="1" x14ac:dyDescent="0.45">
      <c r="A2658" s="195">
        <v>45650</v>
      </c>
      <c r="B2658" t="s">
        <v>9390</v>
      </c>
      <c r="C2658">
        <v>2</v>
      </c>
      <c r="D2658" s="87">
        <v>1688904.63</v>
      </c>
      <c r="E2658" s="87">
        <v>1688904.63</v>
      </c>
      <c r="F2658" t="s">
        <v>9391</v>
      </c>
      <c r="H2658" t="s">
        <v>9392</v>
      </c>
      <c r="I2658" t="s">
        <v>815</v>
      </c>
      <c r="K2658" t="s">
        <v>273</v>
      </c>
      <c r="L2658" t="s">
        <v>128</v>
      </c>
      <c r="M2658">
        <v>90</v>
      </c>
    </row>
    <row r="2659" spans="1:13" hidden="1" x14ac:dyDescent="0.45">
      <c r="A2659" s="195">
        <v>45650</v>
      </c>
      <c r="B2659" t="s">
        <v>9393</v>
      </c>
      <c r="C2659">
        <v>2</v>
      </c>
      <c r="D2659" s="87">
        <v>1695.54</v>
      </c>
      <c r="E2659" s="87">
        <v>1695.54</v>
      </c>
      <c r="F2659" t="s">
        <v>9394</v>
      </c>
      <c r="H2659" t="s">
        <v>9395</v>
      </c>
      <c r="I2659" t="s">
        <v>9396</v>
      </c>
      <c r="J2659" t="s">
        <v>752</v>
      </c>
      <c r="K2659" t="s">
        <v>273</v>
      </c>
      <c r="L2659" t="s">
        <v>128</v>
      </c>
      <c r="M2659">
        <v>90</v>
      </c>
    </row>
    <row r="2660" spans="1:13" hidden="1" x14ac:dyDescent="0.45">
      <c r="A2660" s="195">
        <v>45650</v>
      </c>
      <c r="B2660" t="s">
        <v>9397</v>
      </c>
      <c r="C2660">
        <v>2</v>
      </c>
      <c r="D2660" s="87">
        <v>64405.96</v>
      </c>
      <c r="E2660" s="87">
        <v>64405.96</v>
      </c>
      <c r="F2660" t="s">
        <v>9398</v>
      </c>
      <c r="H2660" t="s">
        <v>7889</v>
      </c>
      <c r="I2660" t="s">
        <v>194</v>
      </c>
      <c r="J2660" t="s">
        <v>195</v>
      </c>
      <c r="K2660" t="s">
        <v>273</v>
      </c>
      <c r="L2660" t="s">
        <v>128</v>
      </c>
      <c r="M2660">
        <v>90</v>
      </c>
    </row>
    <row r="2661" spans="1:13" hidden="1" x14ac:dyDescent="0.45">
      <c r="A2661" s="195">
        <v>45650</v>
      </c>
      <c r="B2661" t="s">
        <v>9399</v>
      </c>
      <c r="C2661">
        <v>2</v>
      </c>
      <c r="D2661" s="87">
        <v>45505.15</v>
      </c>
      <c r="E2661" s="87">
        <v>45505.15</v>
      </c>
      <c r="F2661" t="s">
        <v>9400</v>
      </c>
      <c r="H2661" t="s">
        <v>9096</v>
      </c>
      <c r="I2661" t="s">
        <v>1919</v>
      </c>
      <c r="K2661" t="s">
        <v>273</v>
      </c>
      <c r="L2661" t="s">
        <v>128</v>
      </c>
      <c r="M2661">
        <v>90</v>
      </c>
    </row>
    <row r="2662" spans="1:13" hidden="1" x14ac:dyDescent="0.45">
      <c r="A2662" s="195">
        <v>45650</v>
      </c>
      <c r="B2662" t="s">
        <v>9401</v>
      </c>
      <c r="C2662">
        <v>4</v>
      </c>
      <c r="D2662" s="87">
        <v>8120</v>
      </c>
      <c r="E2662" s="87">
        <v>8120</v>
      </c>
      <c r="F2662" t="s">
        <v>9402</v>
      </c>
      <c r="G2662" t="s">
        <v>9403</v>
      </c>
      <c r="H2662" t="s">
        <v>9404</v>
      </c>
      <c r="I2662" t="s">
        <v>6916</v>
      </c>
      <c r="K2662" t="s">
        <v>7689</v>
      </c>
      <c r="L2662" t="s">
        <v>128</v>
      </c>
      <c r="M2662">
        <v>1536</v>
      </c>
    </row>
    <row r="2663" spans="1:13" hidden="1" x14ac:dyDescent="0.45">
      <c r="A2663" s="195">
        <v>45650</v>
      </c>
      <c r="B2663" t="s">
        <v>9405</v>
      </c>
      <c r="C2663">
        <v>4</v>
      </c>
      <c r="D2663" s="87">
        <v>2262</v>
      </c>
      <c r="E2663" s="87">
        <v>2262</v>
      </c>
      <c r="F2663" t="s">
        <v>9406</v>
      </c>
      <c r="G2663" t="s">
        <v>9407</v>
      </c>
      <c r="H2663" t="s">
        <v>9408</v>
      </c>
      <c r="I2663" t="s">
        <v>6916</v>
      </c>
      <c r="K2663" t="s">
        <v>6940</v>
      </c>
      <c r="L2663" t="s">
        <v>128</v>
      </c>
      <c r="M2663">
        <v>1512</v>
      </c>
    </row>
    <row r="2664" spans="1:13" hidden="1" x14ac:dyDescent="0.45">
      <c r="A2664" s="195">
        <v>45650</v>
      </c>
      <c r="B2664" t="s">
        <v>9409</v>
      </c>
      <c r="C2664">
        <v>5</v>
      </c>
      <c r="D2664" s="87">
        <v>23664</v>
      </c>
      <c r="E2664" s="87">
        <v>23664</v>
      </c>
      <c r="F2664" t="s">
        <v>9410</v>
      </c>
      <c r="G2664" t="s">
        <v>9411</v>
      </c>
      <c r="H2664" t="s">
        <v>9412</v>
      </c>
      <c r="I2664" t="s">
        <v>6916</v>
      </c>
      <c r="K2664" t="s">
        <v>1151</v>
      </c>
      <c r="L2664" t="s">
        <v>128</v>
      </c>
      <c r="M2664">
        <v>212</v>
      </c>
    </row>
    <row r="2665" spans="1:13" hidden="1" x14ac:dyDescent="0.45">
      <c r="A2665" s="195">
        <v>45650</v>
      </c>
      <c r="B2665" t="s">
        <v>9413</v>
      </c>
      <c r="C2665">
        <v>0</v>
      </c>
      <c r="D2665">
        <v>0</v>
      </c>
      <c r="E2665">
        <v>0</v>
      </c>
      <c r="F2665" t="s">
        <v>9414</v>
      </c>
      <c r="H2665" t="s">
        <v>9412</v>
      </c>
      <c r="I2665" t="s">
        <v>6916</v>
      </c>
      <c r="K2665" t="s">
        <v>901</v>
      </c>
      <c r="L2665" t="s">
        <v>128</v>
      </c>
      <c r="M2665">
        <v>134</v>
      </c>
    </row>
    <row r="2666" spans="1:13" hidden="1" x14ac:dyDescent="0.45">
      <c r="A2666" s="195">
        <v>45650</v>
      </c>
      <c r="B2666" t="s">
        <v>9415</v>
      </c>
      <c r="C2666">
        <v>4</v>
      </c>
      <c r="D2666" s="87">
        <v>1200</v>
      </c>
      <c r="E2666" s="87">
        <v>1200</v>
      </c>
      <c r="F2666" t="s">
        <v>9416</v>
      </c>
      <c r="G2666" t="s">
        <v>9417</v>
      </c>
      <c r="H2666" t="s">
        <v>9418</v>
      </c>
      <c r="I2666" t="s">
        <v>6916</v>
      </c>
      <c r="K2666" t="s">
        <v>8376</v>
      </c>
      <c r="L2666" t="s">
        <v>128</v>
      </c>
      <c r="M2666">
        <v>1560</v>
      </c>
    </row>
    <row r="2667" spans="1:13" hidden="1" x14ac:dyDescent="0.45">
      <c r="A2667" s="195">
        <v>45650</v>
      </c>
      <c r="B2667" t="s">
        <v>9419</v>
      </c>
      <c r="C2667">
        <v>4</v>
      </c>
      <c r="D2667" s="87">
        <v>3000</v>
      </c>
      <c r="E2667" s="87">
        <v>3000</v>
      </c>
      <c r="F2667" t="s">
        <v>9420</v>
      </c>
      <c r="G2667" t="s">
        <v>9421</v>
      </c>
      <c r="H2667" t="s">
        <v>9422</v>
      </c>
      <c r="I2667" t="s">
        <v>6916</v>
      </c>
      <c r="K2667" t="s">
        <v>7931</v>
      </c>
      <c r="L2667" t="s">
        <v>128</v>
      </c>
      <c r="M2667">
        <v>1545</v>
      </c>
    </row>
    <row r="2668" spans="1:13" hidden="1" x14ac:dyDescent="0.45">
      <c r="A2668" s="195">
        <v>45650</v>
      </c>
      <c r="B2668" t="s">
        <v>9423</v>
      </c>
      <c r="C2668">
        <v>4</v>
      </c>
      <c r="D2668" s="87">
        <v>31737.599999999999</v>
      </c>
      <c r="E2668" s="87">
        <v>31737.599999999999</v>
      </c>
      <c r="F2668" t="s">
        <v>9424</v>
      </c>
      <c r="G2668" t="s">
        <v>9425</v>
      </c>
      <c r="H2668" t="s">
        <v>9426</v>
      </c>
      <c r="I2668" t="s">
        <v>6916</v>
      </c>
      <c r="K2668" t="s">
        <v>7569</v>
      </c>
      <c r="L2668" t="s">
        <v>128</v>
      </c>
      <c r="M2668">
        <v>1015</v>
      </c>
    </row>
    <row r="2669" spans="1:13" hidden="1" x14ac:dyDescent="0.45">
      <c r="A2669" s="195">
        <v>45650</v>
      </c>
      <c r="B2669" t="s">
        <v>9427</v>
      </c>
      <c r="C2669">
        <v>4</v>
      </c>
      <c r="D2669" s="87">
        <v>4640</v>
      </c>
      <c r="E2669" s="87">
        <v>4640</v>
      </c>
      <c r="F2669" t="s">
        <v>9428</v>
      </c>
      <c r="H2669" t="s">
        <v>9429</v>
      </c>
      <c r="I2669" t="s">
        <v>6916</v>
      </c>
      <c r="K2669" t="s">
        <v>942</v>
      </c>
      <c r="L2669" t="s">
        <v>128</v>
      </c>
      <c r="M2669">
        <v>1158</v>
      </c>
    </row>
    <row r="2670" spans="1:13" hidden="1" x14ac:dyDescent="0.45">
      <c r="A2670" s="195">
        <v>45650</v>
      </c>
      <c r="B2670" t="s">
        <v>9430</v>
      </c>
      <c r="C2670">
        <v>4</v>
      </c>
      <c r="D2670" s="87">
        <v>5605.2</v>
      </c>
      <c r="E2670" s="87">
        <v>5605.2</v>
      </c>
      <c r="F2670" t="s">
        <v>9431</v>
      </c>
      <c r="G2670" t="s">
        <v>9432</v>
      </c>
      <c r="H2670" t="s">
        <v>9433</v>
      </c>
      <c r="I2670" t="s">
        <v>6916</v>
      </c>
      <c r="K2670" t="s">
        <v>9434</v>
      </c>
      <c r="L2670" t="s">
        <v>128</v>
      </c>
      <c r="M2670">
        <v>1591</v>
      </c>
    </row>
    <row r="2671" spans="1:13" hidden="1" x14ac:dyDescent="0.45">
      <c r="A2671" s="195">
        <v>45650</v>
      </c>
      <c r="B2671" t="s">
        <v>9435</v>
      </c>
      <c r="C2671">
        <v>4</v>
      </c>
      <c r="D2671" s="87">
        <v>75400</v>
      </c>
      <c r="E2671" s="87">
        <v>75400</v>
      </c>
      <c r="F2671" t="s">
        <v>9436</v>
      </c>
      <c r="G2671" t="s">
        <v>9437</v>
      </c>
      <c r="H2671" t="s">
        <v>9438</v>
      </c>
      <c r="I2671" t="s">
        <v>6916</v>
      </c>
      <c r="K2671" t="s">
        <v>9439</v>
      </c>
      <c r="L2671" t="s">
        <v>128</v>
      </c>
      <c r="M2671">
        <v>1592</v>
      </c>
    </row>
    <row r="2672" spans="1:13" hidden="1" x14ac:dyDescent="0.45">
      <c r="A2672" s="195">
        <v>45650</v>
      </c>
      <c r="B2672" t="s">
        <v>9440</v>
      </c>
      <c r="C2672">
        <v>4</v>
      </c>
      <c r="D2672" s="87">
        <v>4640</v>
      </c>
      <c r="E2672" s="87">
        <v>4640</v>
      </c>
      <c r="F2672" t="s">
        <v>9441</v>
      </c>
      <c r="G2672" t="s">
        <v>9442</v>
      </c>
      <c r="H2672" t="s">
        <v>9443</v>
      </c>
      <c r="I2672" t="s">
        <v>6916</v>
      </c>
      <c r="K2672" t="s">
        <v>8313</v>
      </c>
      <c r="L2672" t="s">
        <v>128</v>
      </c>
      <c r="M2672">
        <v>1555</v>
      </c>
    </row>
    <row r="2673" spans="1:13" hidden="1" x14ac:dyDescent="0.45">
      <c r="A2673" s="195">
        <v>45650</v>
      </c>
      <c r="B2673" t="s">
        <v>9444</v>
      </c>
      <c r="C2673">
        <v>4</v>
      </c>
      <c r="D2673" s="87">
        <v>4640</v>
      </c>
      <c r="E2673" s="87">
        <v>4640</v>
      </c>
      <c r="F2673" t="s">
        <v>9445</v>
      </c>
      <c r="G2673" t="s">
        <v>9446</v>
      </c>
      <c r="H2673" t="s">
        <v>9447</v>
      </c>
      <c r="I2673" t="s">
        <v>9062</v>
      </c>
      <c r="K2673" t="s">
        <v>1772</v>
      </c>
      <c r="L2673" t="s">
        <v>128</v>
      </c>
      <c r="M2673">
        <v>369</v>
      </c>
    </row>
    <row r="2674" spans="1:13" hidden="1" x14ac:dyDescent="0.45">
      <c r="A2674" s="195">
        <v>45650</v>
      </c>
      <c r="B2674" t="s">
        <v>9448</v>
      </c>
      <c r="C2674">
        <v>4</v>
      </c>
      <c r="D2674" s="87">
        <v>6783.64</v>
      </c>
      <c r="E2674" s="87">
        <v>6783.64</v>
      </c>
      <c r="F2674" t="s">
        <v>9449</v>
      </c>
      <c r="G2674" t="s">
        <v>9450</v>
      </c>
      <c r="H2674" t="s">
        <v>9451</v>
      </c>
      <c r="I2674" t="s">
        <v>9452</v>
      </c>
      <c r="J2674" t="s">
        <v>9453</v>
      </c>
      <c r="K2674" t="s">
        <v>901</v>
      </c>
      <c r="L2674" t="s">
        <v>128</v>
      </c>
      <c r="M2674">
        <v>134</v>
      </c>
    </row>
    <row r="2675" spans="1:13" hidden="1" x14ac:dyDescent="0.45">
      <c r="A2675" s="195">
        <v>45650</v>
      </c>
      <c r="B2675" t="s">
        <v>9454</v>
      </c>
      <c r="C2675">
        <v>4</v>
      </c>
      <c r="D2675" s="87">
        <v>6960</v>
      </c>
      <c r="E2675" s="87">
        <v>6960</v>
      </c>
      <c r="F2675" t="s">
        <v>9455</v>
      </c>
      <c r="G2675" t="s">
        <v>9456</v>
      </c>
      <c r="H2675" t="s">
        <v>9457</v>
      </c>
      <c r="I2675" t="s">
        <v>6916</v>
      </c>
      <c r="K2675" t="s">
        <v>8705</v>
      </c>
      <c r="L2675" t="s">
        <v>128</v>
      </c>
      <c r="M2675">
        <v>1571</v>
      </c>
    </row>
    <row r="2676" spans="1:13" hidden="1" x14ac:dyDescent="0.45">
      <c r="A2676" s="195">
        <v>45650</v>
      </c>
      <c r="B2676" t="s">
        <v>9458</v>
      </c>
      <c r="C2676">
        <v>4</v>
      </c>
      <c r="D2676" s="87">
        <v>6960</v>
      </c>
      <c r="E2676" s="87">
        <v>6960</v>
      </c>
      <c r="F2676" t="s">
        <v>9459</v>
      </c>
      <c r="G2676" t="s">
        <v>9460</v>
      </c>
      <c r="H2676" t="s">
        <v>9461</v>
      </c>
      <c r="I2676" t="s">
        <v>6916</v>
      </c>
      <c r="K2676" t="s">
        <v>7574</v>
      </c>
      <c r="L2676" t="s">
        <v>128</v>
      </c>
      <c r="M2676">
        <v>1540</v>
      </c>
    </row>
    <row r="2677" spans="1:13" hidden="1" x14ac:dyDescent="0.45">
      <c r="A2677" s="195">
        <v>45650</v>
      </c>
      <c r="B2677" t="s">
        <v>9462</v>
      </c>
      <c r="C2677">
        <v>4</v>
      </c>
      <c r="D2677" s="87">
        <v>9280</v>
      </c>
      <c r="E2677" s="87">
        <v>9280</v>
      </c>
      <c r="F2677" t="s">
        <v>9463</v>
      </c>
      <c r="G2677" t="s">
        <v>9464</v>
      </c>
      <c r="H2677" t="s">
        <v>9465</v>
      </c>
      <c r="I2677" t="s">
        <v>6916</v>
      </c>
      <c r="K2677" t="s">
        <v>405</v>
      </c>
      <c r="L2677" t="s">
        <v>128</v>
      </c>
      <c r="M2677">
        <v>790</v>
      </c>
    </row>
    <row r="2678" spans="1:13" hidden="1" x14ac:dyDescent="0.45">
      <c r="A2678" s="195">
        <v>45652</v>
      </c>
      <c r="B2678" t="s">
        <v>9466</v>
      </c>
      <c r="C2678">
        <v>2</v>
      </c>
      <c r="D2678" s="87">
        <v>9289</v>
      </c>
      <c r="E2678" s="87">
        <v>9289</v>
      </c>
      <c r="F2678" t="s">
        <v>9467</v>
      </c>
      <c r="H2678" t="s">
        <v>9468</v>
      </c>
      <c r="I2678" t="s">
        <v>9469</v>
      </c>
      <c r="L2678" t="s">
        <v>128</v>
      </c>
    </row>
    <row r="2679" spans="1:13" hidden="1" x14ac:dyDescent="0.45">
      <c r="A2679" s="195">
        <v>45652</v>
      </c>
      <c r="B2679" t="s">
        <v>9470</v>
      </c>
      <c r="C2679">
        <v>2</v>
      </c>
      <c r="D2679">
        <v>591.52</v>
      </c>
      <c r="E2679">
        <v>591.52</v>
      </c>
      <c r="F2679" t="s">
        <v>9471</v>
      </c>
      <c r="H2679" t="s">
        <v>9472</v>
      </c>
      <c r="K2679" t="s">
        <v>394</v>
      </c>
      <c r="L2679" t="s">
        <v>128</v>
      </c>
      <c r="M2679">
        <v>535</v>
      </c>
    </row>
    <row r="2680" spans="1:13" hidden="1" x14ac:dyDescent="0.45">
      <c r="A2680" s="195">
        <v>45652</v>
      </c>
      <c r="B2680" t="s">
        <v>9473</v>
      </c>
      <c r="C2680">
        <v>4</v>
      </c>
      <c r="D2680" s="87">
        <v>12000</v>
      </c>
      <c r="E2680" s="87">
        <v>12000</v>
      </c>
      <c r="F2680" t="s">
        <v>9474</v>
      </c>
      <c r="G2680" t="s">
        <v>9475</v>
      </c>
      <c r="H2680" t="s">
        <v>8981</v>
      </c>
      <c r="I2680" t="s">
        <v>9476</v>
      </c>
      <c r="J2680" t="s">
        <v>9477</v>
      </c>
      <c r="K2680" t="s">
        <v>901</v>
      </c>
      <c r="L2680" t="s">
        <v>128</v>
      </c>
      <c r="M2680">
        <v>134</v>
      </c>
    </row>
    <row r="2681" spans="1:13" hidden="1" x14ac:dyDescent="0.45">
      <c r="A2681" s="195">
        <v>45652</v>
      </c>
      <c r="B2681" t="s">
        <v>9478</v>
      </c>
      <c r="C2681">
        <v>8</v>
      </c>
      <c r="D2681" s="87">
        <v>151839.26</v>
      </c>
      <c r="E2681" s="87">
        <v>151839.26</v>
      </c>
      <c r="F2681" t="s">
        <v>9479</v>
      </c>
      <c r="G2681" t="s">
        <v>9480</v>
      </c>
      <c r="H2681" t="s">
        <v>9481</v>
      </c>
      <c r="K2681" t="s">
        <v>533</v>
      </c>
      <c r="L2681" t="s">
        <v>128</v>
      </c>
      <c r="M2681">
        <v>553</v>
      </c>
    </row>
    <row r="2682" spans="1:13" hidden="1" x14ac:dyDescent="0.45">
      <c r="A2682" s="195">
        <v>45652</v>
      </c>
      <c r="B2682" t="s">
        <v>9482</v>
      </c>
      <c r="C2682">
        <v>4</v>
      </c>
      <c r="D2682" s="87">
        <v>8834</v>
      </c>
      <c r="E2682" s="87">
        <v>8834</v>
      </c>
      <c r="F2682" t="s">
        <v>9483</v>
      </c>
      <c r="G2682" t="s">
        <v>9484</v>
      </c>
      <c r="H2682" t="s">
        <v>9485</v>
      </c>
      <c r="I2682" t="s">
        <v>6916</v>
      </c>
      <c r="K2682" t="s">
        <v>463</v>
      </c>
      <c r="L2682" t="s">
        <v>128</v>
      </c>
      <c r="M2682">
        <v>705</v>
      </c>
    </row>
    <row r="2683" spans="1:13" hidden="1" x14ac:dyDescent="0.45">
      <c r="A2683" s="195">
        <v>45652</v>
      </c>
      <c r="B2683" t="s">
        <v>9486</v>
      </c>
      <c r="C2683">
        <v>37</v>
      </c>
      <c r="D2683" s="87">
        <v>553664.28</v>
      </c>
      <c r="E2683" s="87">
        <v>553664.28</v>
      </c>
      <c r="F2683" t="s">
        <v>9487</v>
      </c>
      <c r="G2683" t="s">
        <v>9488</v>
      </c>
      <c r="H2683" t="s">
        <v>9489</v>
      </c>
      <c r="I2683" t="s">
        <v>6916</v>
      </c>
      <c r="K2683" t="s">
        <v>920</v>
      </c>
      <c r="L2683" t="s">
        <v>128</v>
      </c>
      <c r="M2683">
        <v>1002</v>
      </c>
    </row>
    <row r="2684" spans="1:13" hidden="1" x14ac:dyDescent="0.45">
      <c r="A2684" s="195">
        <v>45652</v>
      </c>
      <c r="B2684" t="s">
        <v>9490</v>
      </c>
      <c r="C2684">
        <v>4</v>
      </c>
      <c r="D2684" s="87">
        <v>54950.06</v>
      </c>
      <c r="E2684" s="87">
        <v>54950.06</v>
      </c>
      <c r="F2684" t="s">
        <v>9491</v>
      </c>
      <c r="G2684" t="s">
        <v>9492</v>
      </c>
      <c r="H2684" t="s">
        <v>9493</v>
      </c>
      <c r="I2684" t="s">
        <v>6916</v>
      </c>
      <c r="K2684" t="s">
        <v>9494</v>
      </c>
      <c r="L2684" t="s">
        <v>128</v>
      </c>
      <c r="M2684">
        <v>1593</v>
      </c>
    </row>
    <row r="2685" spans="1:13" hidden="1" x14ac:dyDescent="0.45">
      <c r="A2685" s="195">
        <v>45652</v>
      </c>
      <c r="B2685" t="s">
        <v>9495</v>
      </c>
      <c r="C2685">
        <v>2</v>
      </c>
      <c r="D2685" s="87">
        <v>200000</v>
      </c>
      <c r="E2685" s="87">
        <v>200000</v>
      </c>
      <c r="F2685" t="s">
        <v>9496</v>
      </c>
      <c r="H2685" t="s">
        <v>271</v>
      </c>
      <c r="I2685" t="s">
        <v>1849</v>
      </c>
      <c r="K2685" t="s">
        <v>2439</v>
      </c>
      <c r="L2685" t="s">
        <v>128</v>
      </c>
      <c r="M2685">
        <v>62</v>
      </c>
    </row>
    <row r="2686" spans="1:13" hidden="1" x14ac:dyDescent="0.45">
      <c r="A2686" s="195">
        <v>45652</v>
      </c>
      <c r="B2686" t="s">
        <v>9497</v>
      </c>
      <c r="C2686">
        <v>2</v>
      </c>
      <c r="D2686" s="87">
        <v>100000</v>
      </c>
      <c r="E2686" s="87">
        <v>100000</v>
      </c>
      <c r="F2686" t="s">
        <v>9498</v>
      </c>
      <c r="H2686" t="s">
        <v>9499</v>
      </c>
      <c r="I2686" t="s">
        <v>6916</v>
      </c>
      <c r="K2686" t="s">
        <v>2439</v>
      </c>
      <c r="L2686" t="s">
        <v>128</v>
      </c>
      <c r="M2686">
        <v>62</v>
      </c>
    </row>
    <row r="2687" spans="1:13" hidden="1" x14ac:dyDescent="0.45">
      <c r="A2687" s="195">
        <v>45652</v>
      </c>
      <c r="B2687" t="s">
        <v>9500</v>
      </c>
      <c r="C2687">
        <v>4</v>
      </c>
      <c r="D2687" s="87">
        <v>6090</v>
      </c>
      <c r="E2687" s="87">
        <v>6090</v>
      </c>
      <c r="F2687" t="s">
        <v>9501</v>
      </c>
      <c r="G2687" t="s">
        <v>9502</v>
      </c>
      <c r="H2687" t="s">
        <v>9503</v>
      </c>
      <c r="I2687" t="s">
        <v>6916</v>
      </c>
      <c r="K2687" t="s">
        <v>7689</v>
      </c>
      <c r="L2687" t="s">
        <v>128</v>
      </c>
      <c r="M2687">
        <v>1536</v>
      </c>
    </row>
    <row r="2688" spans="1:13" hidden="1" x14ac:dyDescent="0.45">
      <c r="A2688" s="195">
        <v>45652</v>
      </c>
      <c r="B2688" t="s">
        <v>9504</v>
      </c>
      <c r="C2688">
        <v>2</v>
      </c>
      <c r="D2688">
        <v>135</v>
      </c>
      <c r="E2688">
        <v>135</v>
      </c>
      <c r="F2688" t="s">
        <v>9505</v>
      </c>
      <c r="H2688" t="s">
        <v>9506</v>
      </c>
      <c r="I2688" t="s">
        <v>6916</v>
      </c>
      <c r="K2688" t="s">
        <v>394</v>
      </c>
      <c r="L2688" t="s">
        <v>128</v>
      </c>
      <c r="M2688">
        <v>535</v>
      </c>
    </row>
    <row r="2689" spans="1:13" hidden="1" x14ac:dyDescent="0.45">
      <c r="A2689" s="195">
        <v>45652</v>
      </c>
      <c r="B2689" t="s">
        <v>9507</v>
      </c>
      <c r="C2689">
        <v>2</v>
      </c>
      <c r="D2689">
        <v>113.39</v>
      </c>
      <c r="E2689">
        <v>113.39</v>
      </c>
      <c r="F2689" t="s">
        <v>9508</v>
      </c>
      <c r="H2689" t="s">
        <v>9509</v>
      </c>
      <c r="I2689" t="s">
        <v>6916</v>
      </c>
      <c r="K2689" t="s">
        <v>8541</v>
      </c>
      <c r="L2689" t="s">
        <v>128</v>
      </c>
      <c r="M2689">
        <v>1567</v>
      </c>
    </row>
    <row r="2690" spans="1:13" hidden="1" x14ac:dyDescent="0.45">
      <c r="A2690" s="195">
        <v>45652</v>
      </c>
      <c r="B2690" t="s">
        <v>9510</v>
      </c>
      <c r="C2690">
        <v>5</v>
      </c>
      <c r="D2690" s="87">
        <v>66914.960000000006</v>
      </c>
      <c r="E2690" s="87">
        <v>66914.960000000006</v>
      </c>
      <c r="F2690" t="s">
        <v>9511</v>
      </c>
      <c r="H2690" t="s">
        <v>9512</v>
      </c>
      <c r="I2690" t="s">
        <v>3438</v>
      </c>
      <c r="L2690" t="s">
        <v>128</v>
      </c>
    </row>
    <row r="2691" spans="1:13" hidden="1" x14ac:dyDescent="0.45">
      <c r="A2691" s="195">
        <v>45652</v>
      </c>
      <c r="B2691" t="s">
        <v>9513</v>
      </c>
      <c r="C2691">
        <v>4</v>
      </c>
      <c r="D2691" s="87">
        <v>4001.74</v>
      </c>
      <c r="E2691" s="87">
        <v>4001.74</v>
      </c>
      <c r="F2691" t="s">
        <v>9514</v>
      </c>
      <c r="H2691" t="s">
        <v>9515</v>
      </c>
      <c r="I2691" t="s">
        <v>9516</v>
      </c>
      <c r="L2691" t="s">
        <v>128</v>
      </c>
    </row>
    <row r="2692" spans="1:13" hidden="1" x14ac:dyDescent="0.45">
      <c r="A2692" s="195">
        <v>45652</v>
      </c>
      <c r="B2692" t="s">
        <v>9517</v>
      </c>
      <c r="C2692">
        <v>2</v>
      </c>
      <c r="D2692">
        <v>8.5</v>
      </c>
      <c r="E2692">
        <v>8.5</v>
      </c>
      <c r="F2692" t="s">
        <v>9518</v>
      </c>
      <c r="H2692" t="s">
        <v>9519</v>
      </c>
      <c r="I2692" t="s">
        <v>6916</v>
      </c>
      <c r="L2692" t="s">
        <v>128</v>
      </c>
    </row>
    <row r="2693" spans="1:13" hidden="1" x14ac:dyDescent="0.45">
      <c r="A2693" s="195">
        <v>45652</v>
      </c>
      <c r="B2693" t="s">
        <v>9520</v>
      </c>
      <c r="C2693">
        <v>2</v>
      </c>
      <c r="D2693">
        <v>83.76</v>
      </c>
      <c r="E2693">
        <v>83.76</v>
      </c>
      <c r="F2693" t="s">
        <v>9521</v>
      </c>
      <c r="H2693" t="s">
        <v>9522</v>
      </c>
      <c r="I2693" t="s">
        <v>6916</v>
      </c>
      <c r="L2693" t="s">
        <v>128</v>
      </c>
    </row>
    <row r="2694" spans="1:13" hidden="1" x14ac:dyDescent="0.45">
      <c r="A2694" s="195">
        <v>45652</v>
      </c>
      <c r="B2694" t="s">
        <v>9523</v>
      </c>
      <c r="C2694">
        <v>2</v>
      </c>
      <c r="D2694" s="87">
        <v>9289</v>
      </c>
      <c r="E2694" s="87">
        <v>9289</v>
      </c>
      <c r="F2694" t="s">
        <v>9524</v>
      </c>
      <c r="H2694" t="s">
        <v>9525</v>
      </c>
      <c r="I2694" t="s">
        <v>6916</v>
      </c>
      <c r="L2694" t="s">
        <v>128</v>
      </c>
    </row>
    <row r="2695" spans="1:13" hidden="1" x14ac:dyDescent="0.45">
      <c r="A2695" s="195">
        <v>45652</v>
      </c>
      <c r="B2695" t="s">
        <v>9526</v>
      </c>
      <c r="C2695">
        <v>2</v>
      </c>
      <c r="D2695" s="87">
        <v>2000</v>
      </c>
      <c r="E2695" s="87">
        <v>2000</v>
      </c>
      <c r="H2695" t="s">
        <v>9527</v>
      </c>
      <c r="I2695" t="s">
        <v>7173</v>
      </c>
      <c r="L2695" t="s">
        <v>128</v>
      </c>
    </row>
    <row r="2696" spans="1:13" hidden="1" x14ac:dyDescent="0.45">
      <c r="A2696" s="195">
        <v>45653</v>
      </c>
      <c r="B2696" t="s">
        <v>9528</v>
      </c>
      <c r="C2696">
        <v>0</v>
      </c>
      <c r="D2696">
        <v>0</v>
      </c>
      <c r="E2696">
        <v>0</v>
      </c>
      <c r="L2696" t="s">
        <v>128</v>
      </c>
    </row>
    <row r="2697" spans="1:13" hidden="1" x14ac:dyDescent="0.45">
      <c r="A2697" s="195">
        <v>45653</v>
      </c>
      <c r="B2697" t="s">
        <v>9529</v>
      </c>
      <c r="C2697">
        <v>0</v>
      </c>
      <c r="D2697">
        <v>0</v>
      </c>
      <c r="E2697">
        <v>0</v>
      </c>
      <c r="L2697" t="s">
        <v>128</v>
      </c>
    </row>
    <row r="2698" spans="1:13" hidden="1" x14ac:dyDescent="0.45">
      <c r="A2698" s="195">
        <v>45653</v>
      </c>
      <c r="B2698" t="s">
        <v>9530</v>
      </c>
      <c r="C2698">
        <v>0</v>
      </c>
      <c r="D2698">
        <v>0</v>
      </c>
      <c r="E2698">
        <v>0</v>
      </c>
      <c r="L2698" t="s">
        <v>128</v>
      </c>
    </row>
    <row r="2699" spans="1:13" hidden="1" x14ac:dyDescent="0.45">
      <c r="A2699" s="195">
        <v>45653</v>
      </c>
      <c r="B2699" t="s">
        <v>9531</v>
      </c>
      <c r="C2699">
        <v>2</v>
      </c>
      <c r="D2699" s="87">
        <v>32736.58</v>
      </c>
      <c r="E2699" s="87">
        <v>32736.58</v>
      </c>
      <c r="F2699" t="s">
        <v>9532</v>
      </c>
      <c r="H2699" t="s">
        <v>9533</v>
      </c>
      <c r="I2699" t="s">
        <v>1817</v>
      </c>
      <c r="K2699" t="s">
        <v>273</v>
      </c>
      <c r="L2699" t="s">
        <v>128</v>
      </c>
      <c r="M2699">
        <v>90</v>
      </c>
    </row>
    <row r="2700" spans="1:13" hidden="1" x14ac:dyDescent="0.45">
      <c r="A2700" s="195">
        <v>45653</v>
      </c>
      <c r="B2700" t="s">
        <v>9534</v>
      </c>
      <c r="C2700">
        <v>2</v>
      </c>
      <c r="D2700" s="87">
        <v>2000.87</v>
      </c>
      <c r="E2700" s="87">
        <v>2000.87</v>
      </c>
      <c r="F2700" t="s">
        <v>9535</v>
      </c>
      <c r="H2700" t="s">
        <v>9536</v>
      </c>
      <c r="I2700" t="s">
        <v>2632</v>
      </c>
      <c r="K2700" t="s">
        <v>273</v>
      </c>
      <c r="L2700" t="s">
        <v>128</v>
      </c>
      <c r="M2700">
        <v>90</v>
      </c>
    </row>
    <row r="2701" spans="1:13" hidden="1" x14ac:dyDescent="0.45">
      <c r="A2701" s="195">
        <v>45653</v>
      </c>
      <c r="B2701" t="s">
        <v>9537</v>
      </c>
      <c r="C2701">
        <v>4</v>
      </c>
      <c r="D2701" s="87">
        <v>4000</v>
      </c>
      <c r="E2701" s="87">
        <v>4000</v>
      </c>
      <c r="F2701" t="s">
        <v>9538</v>
      </c>
      <c r="G2701" t="s">
        <v>9539</v>
      </c>
      <c r="H2701" t="s">
        <v>9540</v>
      </c>
      <c r="I2701" t="s">
        <v>9541</v>
      </c>
      <c r="J2701" t="s">
        <v>9542</v>
      </c>
      <c r="K2701" t="s">
        <v>901</v>
      </c>
      <c r="L2701" t="s">
        <v>128</v>
      </c>
      <c r="M2701">
        <v>134</v>
      </c>
    </row>
    <row r="2702" spans="1:13" hidden="1" x14ac:dyDescent="0.45">
      <c r="A2702" s="195">
        <v>45653</v>
      </c>
      <c r="B2702" t="s">
        <v>9543</v>
      </c>
      <c r="C2702">
        <v>4</v>
      </c>
      <c r="D2702" s="87">
        <v>4800</v>
      </c>
      <c r="E2702" s="87">
        <v>4800</v>
      </c>
      <c r="F2702" t="s">
        <v>9544</v>
      </c>
      <c r="G2702" t="s">
        <v>9545</v>
      </c>
      <c r="H2702" t="s">
        <v>9546</v>
      </c>
      <c r="I2702" t="s">
        <v>8573</v>
      </c>
      <c r="J2702" t="s">
        <v>8574</v>
      </c>
      <c r="K2702" t="s">
        <v>901</v>
      </c>
      <c r="L2702" t="s">
        <v>128</v>
      </c>
      <c r="M2702">
        <v>134</v>
      </c>
    </row>
    <row r="2703" spans="1:13" hidden="1" x14ac:dyDescent="0.45">
      <c r="A2703" s="195">
        <v>45653</v>
      </c>
      <c r="B2703" t="s">
        <v>9547</v>
      </c>
      <c r="C2703">
        <v>4</v>
      </c>
      <c r="D2703" s="87">
        <v>7000</v>
      </c>
      <c r="E2703" s="87">
        <v>7000</v>
      </c>
      <c r="F2703" t="s">
        <v>9548</v>
      </c>
      <c r="G2703" t="s">
        <v>9549</v>
      </c>
      <c r="H2703" t="s">
        <v>9550</v>
      </c>
      <c r="I2703" t="s">
        <v>7361</v>
      </c>
      <c r="J2703" t="s">
        <v>7362</v>
      </c>
      <c r="K2703" t="s">
        <v>901</v>
      </c>
      <c r="L2703" t="s">
        <v>128</v>
      </c>
      <c r="M2703">
        <v>134</v>
      </c>
    </row>
    <row r="2704" spans="1:13" hidden="1" x14ac:dyDescent="0.45">
      <c r="A2704" s="195">
        <v>45653</v>
      </c>
      <c r="B2704" t="s">
        <v>9551</v>
      </c>
      <c r="C2704">
        <v>4</v>
      </c>
      <c r="D2704" s="87">
        <v>6000</v>
      </c>
      <c r="E2704" s="87">
        <v>6000</v>
      </c>
      <c r="F2704" t="s">
        <v>9552</v>
      </c>
      <c r="G2704" t="s">
        <v>9553</v>
      </c>
      <c r="H2704" t="s">
        <v>9554</v>
      </c>
      <c r="I2704" t="s">
        <v>9555</v>
      </c>
      <c r="J2704" t="s">
        <v>9556</v>
      </c>
      <c r="K2704" t="s">
        <v>901</v>
      </c>
      <c r="L2704" t="s">
        <v>128</v>
      </c>
      <c r="M2704">
        <v>134</v>
      </c>
    </row>
    <row r="2705" spans="1:13" hidden="1" x14ac:dyDescent="0.45">
      <c r="A2705" s="195">
        <v>45653</v>
      </c>
      <c r="B2705" t="s">
        <v>9557</v>
      </c>
      <c r="C2705">
        <v>4</v>
      </c>
      <c r="D2705" s="87">
        <v>25300.68</v>
      </c>
      <c r="E2705" s="87">
        <v>25300.68</v>
      </c>
      <c r="F2705" t="s">
        <v>9558</v>
      </c>
      <c r="G2705" t="s">
        <v>9559</v>
      </c>
      <c r="H2705" t="s">
        <v>9560</v>
      </c>
      <c r="I2705" t="s">
        <v>531</v>
      </c>
      <c r="K2705" t="s">
        <v>7895</v>
      </c>
      <c r="L2705" t="s">
        <v>128</v>
      </c>
      <c r="M2705" t="s">
        <v>7896</v>
      </c>
    </row>
    <row r="2706" spans="1:13" hidden="1" x14ac:dyDescent="0.45">
      <c r="A2706" s="195">
        <v>45653</v>
      </c>
      <c r="B2706" t="s">
        <v>9561</v>
      </c>
      <c r="C2706">
        <v>4</v>
      </c>
      <c r="D2706" s="87">
        <v>48000</v>
      </c>
      <c r="E2706" s="87">
        <v>48000</v>
      </c>
      <c r="F2706" t="s">
        <v>9562</v>
      </c>
      <c r="G2706" t="s">
        <v>9563</v>
      </c>
      <c r="H2706" t="s">
        <v>9564</v>
      </c>
      <c r="I2706" t="s">
        <v>531</v>
      </c>
      <c r="K2706" t="s">
        <v>7895</v>
      </c>
      <c r="L2706" t="s">
        <v>128</v>
      </c>
      <c r="M2706" t="s">
        <v>7896</v>
      </c>
    </row>
    <row r="2707" spans="1:13" hidden="1" x14ac:dyDescent="0.45">
      <c r="A2707" s="195">
        <v>45653</v>
      </c>
      <c r="B2707" t="s">
        <v>9565</v>
      </c>
      <c r="C2707">
        <v>4</v>
      </c>
      <c r="D2707" s="87">
        <v>91723.520000000004</v>
      </c>
      <c r="E2707" s="87">
        <v>91723.520000000004</v>
      </c>
      <c r="F2707" t="s">
        <v>8742</v>
      </c>
      <c r="G2707" t="s">
        <v>9566</v>
      </c>
      <c r="H2707" t="s">
        <v>9567</v>
      </c>
      <c r="I2707" t="s">
        <v>9568</v>
      </c>
      <c r="J2707" t="s">
        <v>9569</v>
      </c>
      <c r="K2707" t="s">
        <v>9570</v>
      </c>
      <c r="L2707" t="s">
        <v>128</v>
      </c>
      <c r="M2707">
        <v>1580</v>
      </c>
    </row>
    <row r="2708" spans="1:13" hidden="1" x14ac:dyDescent="0.45">
      <c r="A2708" s="195">
        <v>45653</v>
      </c>
      <c r="B2708" t="s">
        <v>9571</v>
      </c>
      <c r="C2708">
        <v>6</v>
      </c>
      <c r="D2708" s="87">
        <v>1356068.16</v>
      </c>
      <c r="E2708" s="87">
        <v>1356068.16</v>
      </c>
      <c r="F2708" t="s">
        <v>9572</v>
      </c>
      <c r="G2708" t="s">
        <v>9573</v>
      </c>
      <c r="H2708" t="s">
        <v>9574</v>
      </c>
      <c r="I2708" t="s">
        <v>9575</v>
      </c>
      <c r="K2708" t="s">
        <v>1850</v>
      </c>
      <c r="L2708" t="s">
        <v>128</v>
      </c>
      <c r="M2708">
        <v>1390</v>
      </c>
    </row>
    <row r="2709" spans="1:13" hidden="1" x14ac:dyDescent="0.45">
      <c r="A2709" s="195">
        <v>45653</v>
      </c>
      <c r="B2709" t="s">
        <v>9576</v>
      </c>
      <c r="C2709">
        <v>5</v>
      </c>
      <c r="D2709" s="87">
        <v>507333.86</v>
      </c>
      <c r="E2709" s="87">
        <v>507333.86</v>
      </c>
      <c r="F2709" t="s">
        <v>9577</v>
      </c>
      <c r="G2709" t="s">
        <v>9578</v>
      </c>
      <c r="H2709" t="s">
        <v>9579</v>
      </c>
      <c r="I2709" t="s">
        <v>9580</v>
      </c>
      <c r="K2709" t="s">
        <v>1850</v>
      </c>
      <c r="L2709" t="s">
        <v>128</v>
      </c>
      <c r="M2709">
        <v>1390</v>
      </c>
    </row>
    <row r="2710" spans="1:13" hidden="1" x14ac:dyDescent="0.45">
      <c r="A2710" s="195">
        <v>45653</v>
      </c>
      <c r="B2710" t="s">
        <v>9581</v>
      </c>
      <c r="C2710">
        <v>4</v>
      </c>
      <c r="D2710" s="87">
        <v>4176</v>
      </c>
      <c r="E2710" s="87">
        <v>4176</v>
      </c>
      <c r="F2710" t="s">
        <v>9582</v>
      </c>
      <c r="G2710" t="s">
        <v>9583</v>
      </c>
      <c r="H2710" t="s">
        <v>9584</v>
      </c>
      <c r="I2710" t="s">
        <v>6916</v>
      </c>
      <c r="K2710" t="s">
        <v>7314</v>
      </c>
      <c r="L2710" t="s">
        <v>128</v>
      </c>
      <c r="M2710">
        <v>1526</v>
      </c>
    </row>
    <row r="2711" spans="1:13" hidden="1" x14ac:dyDescent="0.45">
      <c r="A2711" s="195">
        <v>45653</v>
      </c>
      <c r="B2711" t="s">
        <v>9585</v>
      </c>
      <c r="C2711">
        <v>2</v>
      </c>
      <c r="D2711" s="87">
        <v>13611</v>
      </c>
      <c r="E2711" s="87">
        <v>13611</v>
      </c>
      <c r="F2711" t="s">
        <v>9586</v>
      </c>
      <c r="H2711" t="s">
        <v>9587</v>
      </c>
      <c r="I2711" t="s">
        <v>6916</v>
      </c>
      <c r="K2711" t="s">
        <v>920</v>
      </c>
      <c r="L2711" t="s">
        <v>128</v>
      </c>
      <c r="M2711">
        <v>1002</v>
      </c>
    </row>
    <row r="2712" spans="1:13" hidden="1" x14ac:dyDescent="0.45">
      <c r="A2712" s="195">
        <v>45653</v>
      </c>
      <c r="B2712" t="s">
        <v>9588</v>
      </c>
      <c r="C2712">
        <v>12</v>
      </c>
      <c r="D2712" s="87">
        <v>76336.100000000006</v>
      </c>
      <c r="E2712" s="87">
        <v>76336.100000000006</v>
      </c>
      <c r="F2712" t="s">
        <v>9589</v>
      </c>
      <c r="G2712" t="s">
        <v>9590</v>
      </c>
      <c r="H2712" t="s">
        <v>9591</v>
      </c>
      <c r="I2712" t="s">
        <v>9592</v>
      </c>
      <c r="J2712" t="s">
        <v>6916</v>
      </c>
      <c r="K2712" t="s">
        <v>7564</v>
      </c>
      <c r="L2712" t="s">
        <v>128</v>
      </c>
      <c r="M2712">
        <v>1539</v>
      </c>
    </row>
    <row r="2713" spans="1:13" hidden="1" x14ac:dyDescent="0.45">
      <c r="A2713" s="195">
        <v>45653</v>
      </c>
      <c r="B2713" t="s">
        <v>9593</v>
      </c>
      <c r="C2713">
        <v>6</v>
      </c>
      <c r="D2713" s="87">
        <v>42451.360000000001</v>
      </c>
      <c r="E2713" s="87">
        <v>42451.360000000001</v>
      </c>
      <c r="F2713" t="s">
        <v>9594</v>
      </c>
      <c r="G2713" t="s">
        <v>9595</v>
      </c>
      <c r="H2713" t="s">
        <v>9596</v>
      </c>
      <c r="I2713" t="s">
        <v>9597</v>
      </c>
      <c r="J2713" t="s">
        <v>6916</v>
      </c>
      <c r="K2713" t="s">
        <v>563</v>
      </c>
      <c r="L2713" t="s">
        <v>128</v>
      </c>
      <c r="M2713">
        <v>746</v>
      </c>
    </row>
    <row r="2714" spans="1:13" hidden="1" x14ac:dyDescent="0.45">
      <c r="A2714" s="195">
        <v>45653</v>
      </c>
      <c r="B2714" t="s">
        <v>9598</v>
      </c>
      <c r="C2714">
        <v>6</v>
      </c>
      <c r="D2714" s="87">
        <v>10110.56</v>
      </c>
      <c r="E2714" s="87">
        <v>10110.56</v>
      </c>
      <c r="F2714" t="s">
        <v>9599</v>
      </c>
      <c r="G2714" t="s">
        <v>9600</v>
      </c>
      <c r="H2714" t="s">
        <v>9601</v>
      </c>
      <c r="I2714" t="s">
        <v>6916</v>
      </c>
      <c r="K2714" t="s">
        <v>563</v>
      </c>
      <c r="L2714" t="s">
        <v>128</v>
      </c>
      <c r="M2714">
        <v>746</v>
      </c>
    </row>
    <row r="2715" spans="1:13" hidden="1" x14ac:dyDescent="0.45">
      <c r="A2715" s="195">
        <v>45653</v>
      </c>
      <c r="B2715" t="s">
        <v>9602</v>
      </c>
      <c r="C2715">
        <v>2</v>
      </c>
      <c r="D2715" s="87">
        <v>160651.43</v>
      </c>
      <c r="E2715" s="87">
        <v>160651.43</v>
      </c>
      <c r="F2715" t="s">
        <v>9603</v>
      </c>
      <c r="H2715" t="s">
        <v>271</v>
      </c>
      <c r="I2715" t="s">
        <v>9062</v>
      </c>
      <c r="K2715" t="s">
        <v>2439</v>
      </c>
      <c r="L2715" t="s">
        <v>128</v>
      </c>
      <c r="M2715">
        <v>62</v>
      </c>
    </row>
    <row r="2716" spans="1:13" hidden="1" x14ac:dyDescent="0.45">
      <c r="A2716" s="195">
        <v>45653</v>
      </c>
      <c r="B2716" t="s">
        <v>9604</v>
      </c>
      <c r="C2716">
        <v>4</v>
      </c>
      <c r="D2716" s="87">
        <v>49114.400000000001</v>
      </c>
      <c r="E2716" s="87">
        <v>49114.400000000001</v>
      </c>
      <c r="F2716" t="s">
        <v>9605</v>
      </c>
      <c r="G2716" t="s">
        <v>9606</v>
      </c>
      <c r="H2716" t="s">
        <v>9607</v>
      </c>
      <c r="I2716" t="s">
        <v>6916</v>
      </c>
      <c r="K2716" t="s">
        <v>9608</v>
      </c>
      <c r="L2716" t="s">
        <v>128</v>
      </c>
      <c r="M2716">
        <v>987</v>
      </c>
    </row>
    <row r="2717" spans="1:13" hidden="1" x14ac:dyDescent="0.45">
      <c r="A2717" s="195">
        <v>45653</v>
      </c>
      <c r="B2717" t="s">
        <v>9609</v>
      </c>
      <c r="C2717">
        <v>4</v>
      </c>
      <c r="D2717" s="87">
        <v>30745.02</v>
      </c>
      <c r="E2717" s="87">
        <v>30745.02</v>
      </c>
      <c r="F2717" t="s">
        <v>9610</v>
      </c>
      <c r="G2717" t="s">
        <v>9611</v>
      </c>
      <c r="H2717" t="s">
        <v>9612</v>
      </c>
      <c r="I2717" t="s">
        <v>6916</v>
      </c>
      <c r="K2717" t="s">
        <v>9613</v>
      </c>
      <c r="L2717" t="s">
        <v>128</v>
      </c>
      <c r="M2717">
        <v>1594</v>
      </c>
    </row>
    <row r="2718" spans="1:13" hidden="1" x14ac:dyDescent="0.45">
      <c r="A2718" s="195">
        <v>45653</v>
      </c>
      <c r="B2718" t="s">
        <v>9614</v>
      </c>
      <c r="C2718">
        <v>5</v>
      </c>
      <c r="D2718" s="87">
        <v>44080</v>
      </c>
      <c r="E2718" s="87">
        <v>44080</v>
      </c>
      <c r="F2718" t="s">
        <v>9615</v>
      </c>
      <c r="G2718" t="s">
        <v>9616</v>
      </c>
      <c r="H2718" t="s">
        <v>9617</v>
      </c>
      <c r="I2718" t="s">
        <v>6916</v>
      </c>
      <c r="K2718" t="s">
        <v>2804</v>
      </c>
      <c r="L2718" t="s">
        <v>128</v>
      </c>
      <c r="M2718">
        <v>1348</v>
      </c>
    </row>
    <row r="2719" spans="1:13" hidden="1" x14ac:dyDescent="0.45">
      <c r="A2719" s="195">
        <v>45653</v>
      </c>
      <c r="B2719" t="s">
        <v>9618</v>
      </c>
      <c r="C2719">
        <v>5</v>
      </c>
      <c r="D2719" s="87">
        <v>19733.580000000002</v>
      </c>
      <c r="E2719" s="87">
        <v>19733.580000000002</v>
      </c>
      <c r="F2719" t="s">
        <v>9619</v>
      </c>
      <c r="G2719" t="s">
        <v>9620</v>
      </c>
      <c r="H2719" t="s">
        <v>9621</v>
      </c>
      <c r="I2719" t="s">
        <v>6916</v>
      </c>
      <c r="K2719" t="s">
        <v>8201</v>
      </c>
      <c r="L2719" t="s">
        <v>128</v>
      </c>
      <c r="M2719">
        <v>1553</v>
      </c>
    </row>
    <row r="2720" spans="1:13" hidden="1" x14ac:dyDescent="0.45">
      <c r="A2720" s="195">
        <v>45653</v>
      </c>
      <c r="B2720" t="s">
        <v>9622</v>
      </c>
      <c r="C2720">
        <v>4</v>
      </c>
      <c r="D2720" s="87">
        <v>1912</v>
      </c>
      <c r="E2720" s="87">
        <v>1912</v>
      </c>
      <c r="F2720" t="s">
        <v>9623</v>
      </c>
      <c r="G2720" t="s">
        <v>9624</v>
      </c>
      <c r="H2720" t="s">
        <v>9625</v>
      </c>
      <c r="I2720" t="s">
        <v>6916</v>
      </c>
      <c r="K2720" t="s">
        <v>7233</v>
      </c>
      <c r="L2720" t="s">
        <v>128</v>
      </c>
      <c r="M2720">
        <v>231</v>
      </c>
    </row>
    <row r="2721" spans="1:13" hidden="1" x14ac:dyDescent="0.45">
      <c r="A2721" s="195">
        <v>45653</v>
      </c>
      <c r="B2721" t="s">
        <v>9626</v>
      </c>
      <c r="C2721">
        <v>13</v>
      </c>
      <c r="D2721" s="87">
        <v>28042.9</v>
      </c>
      <c r="E2721" s="87">
        <v>28042.9</v>
      </c>
      <c r="F2721" t="s">
        <v>9627</v>
      </c>
      <c r="G2721" t="s">
        <v>9628</v>
      </c>
      <c r="H2721" t="s">
        <v>9629</v>
      </c>
      <c r="I2721" t="s">
        <v>6916</v>
      </c>
      <c r="K2721" t="s">
        <v>394</v>
      </c>
      <c r="L2721" t="s">
        <v>128</v>
      </c>
      <c r="M2721">
        <v>535</v>
      </c>
    </row>
    <row r="2722" spans="1:13" hidden="1" x14ac:dyDescent="0.45">
      <c r="A2722" s="195">
        <v>45653</v>
      </c>
      <c r="B2722" t="s">
        <v>9630</v>
      </c>
      <c r="C2722">
        <v>5</v>
      </c>
      <c r="D2722" s="87">
        <v>11144</v>
      </c>
      <c r="E2722" s="87">
        <v>11144</v>
      </c>
      <c r="F2722" t="s">
        <v>9631</v>
      </c>
      <c r="G2722" t="s">
        <v>9632</v>
      </c>
      <c r="H2722" t="s">
        <v>9633</v>
      </c>
      <c r="I2722" t="s">
        <v>6916</v>
      </c>
      <c r="K2722" t="s">
        <v>394</v>
      </c>
      <c r="L2722" t="s">
        <v>128</v>
      </c>
      <c r="M2722">
        <v>535</v>
      </c>
    </row>
    <row r="2723" spans="1:13" hidden="1" x14ac:dyDescent="0.45">
      <c r="A2723" s="195">
        <v>45653</v>
      </c>
      <c r="B2723" t="s">
        <v>9634</v>
      </c>
      <c r="C2723">
        <v>4</v>
      </c>
      <c r="D2723" s="87">
        <v>1920</v>
      </c>
      <c r="E2723" s="87">
        <v>1920</v>
      </c>
      <c r="F2723" t="s">
        <v>9635</v>
      </c>
      <c r="G2723" t="s">
        <v>9636</v>
      </c>
      <c r="H2723" t="s">
        <v>9633</v>
      </c>
      <c r="I2723" t="s">
        <v>6916</v>
      </c>
      <c r="K2723" t="s">
        <v>394</v>
      </c>
      <c r="L2723" t="s">
        <v>128</v>
      </c>
      <c r="M2723">
        <v>535</v>
      </c>
    </row>
    <row r="2724" spans="1:13" hidden="1" x14ac:dyDescent="0.45">
      <c r="A2724" s="195">
        <v>45653</v>
      </c>
      <c r="B2724" t="s">
        <v>9637</v>
      </c>
      <c r="C2724">
        <v>4</v>
      </c>
      <c r="D2724" s="87">
        <v>4640</v>
      </c>
      <c r="E2724" s="87">
        <v>4640</v>
      </c>
      <c r="F2724" t="s">
        <v>9638</v>
      </c>
      <c r="G2724" t="s">
        <v>9639</v>
      </c>
      <c r="H2724" t="s">
        <v>9640</v>
      </c>
      <c r="I2724" t="s">
        <v>6916</v>
      </c>
      <c r="K2724" t="s">
        <v>8820</v>
      </c>
      <c r="L2724" t="s">
        <v>128</v>
      </c>
      <c r="M2724">
        <v>1572</v>
      </c>
    </row>
    <row r="2725" spans="1:13" hidden="1" x14ac:dyDescent="0.45">
      <c r="A2725" s="195">
        <v>45653</v>
      </c>
      <c r="B2725" t="s">
        <v>9641</v>
      </c>
      <c r="C2725">
        <v>4</v>
      </c>
      <c r="D2725" s="87">
        <v>68672</v>
      </c>
      <c r="E2725" s="87">
        <v>68672</v>
      </c>
      <c r="F2725" t="s">
        <v>9642</v>
      </c>
      <c r="G2725" t="s">
        <v>9643</v>
      </c>
      <c r="H2725" t="s">
        <v>9644</v>
      </c>
      <c r="I2725" t="s">
        <v>6916</v>
      </c>
      <c r="K2725" t="s">
        <v>8820</v>
      </c>
      <c r="L2725" t="s">
        <v>128</v>
      </c>
      <c r="M2725">
        <v>1572</v>
      </c>
    </row>
    <row r="2726" spans="1:13" hidden="1" x14ac:dyDescent="0.45">
      <c r="A2726" s="195">
        <v>45653</v>
      </c>
      <c r="B2726" t="s">
        <v>9645</v>
      </c>
      <c r="C2726">
        <v>4</v>
      </c>
      <c r="D2726" s="87">
        <v>22852</v>
      </c>
      <c r="E2726" s="87">
        <v>22852</v>
      </c>
      <c r="F2726" t="s">
        <v>9646</v>
      </c>
      <c r="G2726" t="s">
        <v>9647</v>
      </c>
      <c r="H2726" t="s">
        <v>9648</v>
      </c>
      <c r="I2726" t="s">
        <v>6916</v>
      </c>
      <c r="K2726" t="s">
        <v>8820</v>
      </c>
      <c r="L2726" t="s">
        <v>128</v>
      </c>
      <c r="M2726">
        <v>1572</v>
      </c>
    </row>
    <row r="2727" spans="1:13" hidden="1" x14ac:dyDescent="0.45">
      <c r="A2727" s="195">
        <v>45653</v>
      </c>
      <c r="B2727" t="s">
        <v>9649</v>
      </c>
      <c r="C2727">
        <v>4</v>
      </c>
      <c r="D2727" s="87">
        <v>57420</v>
      </c>
      <c r="E2727" s="87">
        <v>57420</v>
      </c>
      <c r="F2727" t="s">
        <v>9650</v>
      </c>
      <c r="G2727" t="s">
        <v>9651</v>
      </c>
      <c r="H2727" t="s">
        <v>9652</v>
      </c>
      <c r="I2727" t="s">
        <v>6916</v>
      </c>
      <c r="K2727" t="s">
        <v>8820</v>
      </c>
      <c r="L2727" t="s">
        <v>128</v>
      </c>
      <c r="M2727">
        <v>1572</v>
      </c>
    </row>
    <row r="2728" spans="1:13" hidden="1" x14ac:dyDescent="0.45">
      <c r="A2728" s="195">
        <v>45653</v>
      </c>
      <c r="B2728" t="s">
        <v>9653</v>
      </c>
      <c r="C2728">
        <v>4</v>
      </c>
      <c r="D2728" s="87">
        <v>27200.84</v>
      </c>
      <c r="E2728" s="87">
        <v>27200.84</v>
      </c>
      <c r="F2728" t="s">
        <v>9654</v>
      </c>
      <c r="G2728" t="s">
        <v>9655</v>
      </c>
      <c r="H2728" t="s">
        <v>9656</v>
      </c>
      <c r="I2728" t="s">
        <v>6916</v>
      </c>
      <c r="K2728" t="s">
        <v>9657</v>
      </c>
      <c r="L2728" t="s">
        <v>128</v>
      </c>
      <c r="M2728">
        <v>1595</v>
      </c>
    </row>
    <row r="2729" spans="1:13" hidden="1" x14ac:dyDescent="0.45">
      <c r="A2729" s="195">
        <v>45653</v>
      </c>
      <c r="B2729" t="s">
        <v>9658</v>
      </c>
      <c r="C2729">
        <v>8</v>
      </c>
      <c r="D2729" s="87">
        <v>97399.32</v>
      </c>
      <c r="E2729" s="87">
        <v>97399.32</v>
      </c>
      <c r="F2729" t="s">
        <v>9659</v>
      </c>
      <c r="G2729" t="s">
        <v>9660</v>
      </c>
      <c r="H2729" t="s">
        <v>9661</v>
      </c>
      <c r="I2729" t="s">
        <v>6916</v>
      </c>
      <c r="K2729" t="s">
        <v>7895</v>
      </c>
      <c r="L2729" t="s">
        <v>128</v>
      </c>
      <c r="M2729" t="s">
        <v>7896</v>
      </c>
    </row>
    <row r="2730" spans="1:13" hidden="1" x14ac:dyDescent="0.45">
      <c r="A2730" s="195">
        <v>45653</v>
      </c>
      <c r="B2730" t="s">
        <v>9662</v>
      </c>
      <c r="C2730">
        <v>4</v>
      </c>
      <c r="D2730" s="87">
        <v>4640</v>
      </c>
      <c r="E2730" s="87">
        <v>4640</v>
      </c>
      <c r="F2730" t="s">
        <v>9663</v>
      </c>
      <c r="G2730" t="s">
        <v>9664</v>
      </c>
      <c r="H2730" t="s">
        <v>9665</v>
      </c>
      <c r="I2730" t="s">
        <v>6916</v>
      </c>
      <c r="K2730" t="s">
        <v>942</v>
      </c>
      <c r="L2730" t="s">
        <v>128</v>
      </c>
      <c r="M2730">
        <v>1158</v>
      </c>
    </row>
    <row r="2731" spans="1:13" hidden="1" x14ac:dyDescent="0.45">
      <c r="A2731" s="195">
        <v>45653</v>
      </c>
      <c r="B2731" t="s">
        <v>9666</v>
      </c>
      <c r="C2731">
        <v>7</v>
      </c>
      <c r="D2731" s="87">
        <v>348738.62</v>
      </c>
      <c r="E2731" s="87">
        <v>348738.62</v>
      </c>
      <c r="F2731" t="s">
        <v>9667</v>
      </c>
      <c r="G2731" t="s">
        <v>9668</v>
      </c>
      <c r="H2731" t="s">
        <v>9669</v>
      </c>
      <c r="I2731" t="s">
        <v>1849</v>
      </c>
      <c r="K2731" t="s">
        <v>9670</v>
      </c>
      <c r="L2731" t="s">
        <v>128</v>
      </c>
      <c r="M2731">
        <v>1598</v>
      </c>
    </row>
    <row r="2732" spans="1:13" hidden="1" x14ac:dyDescent="0.45">
      <c r="A2732" s="195">
        <v>45653</v>
      </c>
      <c r="B2732" t="s">
        <v>9671</v>
      </c>
      <c r="C2732">
        <v>4</v>
      </c>
      <c r="D2732" s="87">
        <v>56499.199999999997</v>
      </c>
      <c r="E2732" s="87">
        <v>56499.199999999997</v>
      </c>
      <c r="F2732" t="s">
        <v>9672</v>
      </c>
      <c r="G2732" t="s">
        <v>9673</v>
      </c>
      <c r="H2732" t="s">
        <v>9674</v>
      </c>
      <c r="I2732" t="s">
        <v>1849</v>
      </c>
      <c r="K2732" t="s">
        <v>9675</v>
      </c>
      <c r="L2732" t="s">
        <v>128</v>
      </c>
      <c r="M2732">
        <v>1599</v>
      </c>
    </row>
    <row r="2733" spans="1:13" hidden="1" x14ac:dyDescent="0.45">
      <c r="A2733" s="195">
        <v>45653</v>
      </c>
      <c r="B2733" t="s">
        <v>9676</v>
      </c>
      <c r="C2733">
        <v>10</v>
      </c>
      <c r="D2733" s="87">
        <v>943800.36</v>
      </c>
      <c r="E2733" s="87">
        <v>943800.36</v>
      </c>
      <c r="F2733" t="s">
        <v>9677</v>
      </c>
      <c r="G2733" t="s">
        <v>9678</v>
      </c>
      <c r="H2733" t="s">
        <v>9679</v>
      </c>
      <c r="I2733" t="s">
        <v>1849</v>
      </c>
      <c r="K2733" t="s">
        <v>8709</v>
      </c>
      <c r="L2733" t="s">
        <v>128</v>
      </c>
      <c r="M2733">
        <v>1574</v>
      </c>
    </row>
    <row r="2734" spans="1:13" hidden="1" x14ac:dyDescent="0.45">
      <c r="A2734" s="195">
        <v>45656</v>
      </c>
      <c r="B2734" t="s">
        <v>9680</v>
      </c>
      <c r="C2734">
        <v>2</v>
      </c>
      <c r="D2734" s="87">
        <v>23842.02</v>
      </c>
      <c r="E2734" s="87">
        <v>23842.02</v>
      </c>
      <c r="H2734" t="s">
        <v>9681</v>
      </c>
      <c r="I2734" t="s">
        <v>6916</v>
      </c>
      <c r="L2734" t="s">
        <v>128</v>
      </c>
    </row>
    <row r="2735" spans="1:13" hidden="1" x14ac:dyDescent="0.45">
      <c r="A2735" s="195">
        <v>45656</v>
      </c>
      <c r="B2735" t="s">
        <v>9682</v>
      </c>
      <c r="C2735">
        <v>8</v>
      </c>
      <c r="D2735" s="87">
        <v>1676379</v>
      </c>
      <c r="E2735" s="87">
        <v>1676379</v>
      </c>
      <c r="F2735" t="s">
        <v>9683</v>
      </c>
      <c r="H2735" t="s">
        <v>9684</v>
      </c>
      <c r="I2735" t="s">
        <v>1016</v>
      </c>
      <c r="L2735" t="s">
        <v>128</v>
      </c>
    </row>
    <row r="2736" spans="1:13" hidden="1" x14ac:dyDescent="0.45">
      <c r="A2736" s="195">
        <v>45656</v>
      </c>
      <c r="B2736" t="s">
        <v>9685</v>
      </c>
      <c r="C2736">
        <v>4</v>
      </c>
      <c r="D2736" s="87">
        <v>12000</v>
      </c>
      <c r="E2736" s="87">
        <v>12000</v>
      </c>
      <c r="F2736" t="s">
        <v>9686</v>
      </c>
      <c r="G2736" t="s">
        <v>9687</v>
      </c>
      <c r="H2736" t="s">
        <v>8872</v>
      </c>
      <c r="I2736" t="s">
        <v>9688</v>
      </c>
      <c r="J2736" t="s">
        <v>9689</v>
      </c>
      <c r="K2736" t="s">
        <v>901</v>
      </c>
      <c r="L2736" t="s">
        <v>128</v>
      </c>
      <c r="M2736">
        <v>134</v>
      </c>
    </row>
    <row r="2737" spans="1:13" hidden="1" x14ac:dyDescent="0.45">
      <c r="A2737" s="195">
        <v>45656</v>
      </c>
      <c r="B2737" t="s">
        <v>9690</v>
      </c>
      <c r="C2737">
        <v>4</v>
      </c>
      <c r="D2737" s="87">
        <v>5000</v>
      </c>
      <c r="E2737" s="87">
        <v>5000</v>
      </c>
      <c r="F2737" t="s">
        <v>9691</v>
      </c>
      <c r="G2737" t="s">
        <v>9692</v>
      </c>
      <c r="H2737" t="s">
        <v>719</v>
      </c>
      <c r="I2737" t="s">
        <v>9693</v>
      </c>
      <c r="J2737" t="s">
        <v>9694</v>
      </c>
      <c r="K2737" t="s">
        <v>901</v>
      </c>
      <c r="L2737" t="s">
        <v>128</v>
      </c>
      <c r="M2737">
        <v>134</v>
      </c>
    </row>
    <row r="2738" spans="1:13" hidden="1" x14ac:dyDescent="0.45">
      <c r="A2738" s="195">
        <v>45656</v>
      </c>
      <c r="B2738" t="s">
        <v>9695</v>
      </c>
      <c r="C2738">
        <v>4</v>
      </c>
      <c r="D2738" s="87">
        <v>8000</v>
      </c>
      <c r="E2738" s="87">
        <v>8000</v>
      </c>
      <c r="F2738" t="s">
        <v>9696</v>
      </c>
      <c r="G2738" t="s">
        <v>9697</v>
      </c>
      <c r="H2738" t="s">
        <v>719</v>
      </c>
      <c r="I2738" t="s">
        <v>9698</v>
      </c>
      <c r="J2738" t="s">
        <v>9699</v>
      </c>
      <c r="K2738" t="s">
        <v>901</v>
      </c>
      <c r="L2738" t="s">
        <v>128</v>
      </c>
      <c r="M2738">
        <v>134</v>
      </c>
    </row>
    <row r="2739" spans="1:13" hidden="1" x14ac:dyDescent="0.45">
      <c r="A2739" s="195">
        <v>45656</v>
      </c>
      <c r="B2739" t="s">
        <v>9700</v>
      </c>
      <c r="C2739">
        <v>4</v>
      </c>
      <c r="D2739" s="87">
        <v>4000</v>
      </c>
      <c r="E2739" s="87">
        <v>4000</v>
      </c>
      <c r="F2739" t="s">
        <v>9701</v>
      </c>
      <c r="G2739" t="s">
        <v>9702</v>
      </c>
      <c r="H2739" t="s">
        <v>719</v>
      </c>
      <c r="I2739" t="s">
        <v>9703</v>
      </c>
      <c r="J2739" t="s">
        <v>9704</v>
      </c>
      <c r="K2739" t="s">
        <v>901</v>
      </c>
      <c r="L2739" t="s">
        <v>128</v>
      </c>
      <c r="M2739">
        <v>134</v>
      </c>
    </row>
    <row r="2740" spans="1:13" hidden="1" x14ac:dyDescent="0.45">
      <c r="A2740" s="195">
        <v>45656</v>
      </c>
      <c r="B2740" t="s">
        <v>9705</v>
      </c>
      <c r="C2740">
        <v>4</v>
      </c>
      <c r="D2740" s="87">
        <v>4000</v>
      </c>
      <c r="E2740" s="87">
        <v>4000</v>
      </c>
      <c r="F2740" t="s">
        <v>9706</v>
      </c>
      <c r="G2740" t="s">
        <v>9707</v>
      </c>
      <c r="H2740" t="s">
        <v>9708</v>
      </c>
      <c r="I2740" t="s">
        <v>9709</v>
      </c>
      <c r="J2740" t="s">
        <v>9710</v>
      </c>
      <c r="K2740" t="s">
        <v>901</v>
      </c>
      <c r="L2740" t="s">
        <v>128</v>
      </c>
      <c r="M2740">
        <v>134</v>
      </c>
    </row>
    <row r="2741" spans="1:13" hidden="1" x14ac:dyDescent="0.45">
      <c r="A2741" s="195">
        <v>45656</v>
      </c>
      <c r="B2741" t="s">
        <v>9711</v>
      </c>
      <c r="C2741">
        <v>4</v>
      </c>
      <c r="D2741" s="87">
        <v>2000</v>
      </c>
      <c r="E2741" s="87">
        <v>2000</v>
      </c>
      <c r="F2741" t="s">
        <v>9712</v>
      </c>
      <c r="G2741" t="s">
        <v>9713</v>
      </c>
      <c r="H2741" t="s">
        <v>9714</v>
      </c>
      <c r="I2741" t="s">
        <v>7600</v>
      </c>
      <c r="J2741" t="s">
        <v>7601</v>
      </c>
      <c r="K2741" t="s">
        <v>901</v>
      </c>
      <c r="L2741" t="s">
        <v>128</v>
      </c>
      <c r="M2741">
        <v>134</v>
      </c>
    </row>
    <row r="2742" spans="1:13" hidden="1" x14ac:dyDescent="0.45">
      <c r="A2742" s="195">
        <v>45656</v>
      </c>
      <c r="B2742" t="s">
        <v>9715</v>
      </c>
      <c r="C2742">
        <v>4</v>
      </c>
      <c r="D2742" s="87">
        <v>4000</v>
      </c>
      <c r="E2742" s="87">
        <v>4000</v>
      </c>
      <c r="F2742" t="s">
        <v>9716</v>
      </c>
      <c r="G2742" t="s">
        <v>9717</v>
      </c>
      <c r="H2742" t="s">
        <v>9718</v>
      </c>
      <c r="I2742" t="s">
        <v>9719</v>
      </c>
      <c r="J2742" t="s">
        <v>9720</v>
      </c>
      <c r="K2742" t="s">
        <v>901</v>
      </c>
      <c r="L2742" t="s">
        <v>128</v>
      </c>
      <c r="M2742">
        <v>134</v>
      </c>
    </row>
    <row r="2743" spans="1:13" hidden="1" x14ac:dyDescent="0.45">
      <c r="A2743" s="195">
        <v>45656</v>
      </c>
      <c r="B2743" t="s">
        <v>9721</v>
      </c>
      <c r="C2743">
        <v>4</v>
      </c>
      <c r="D2743" s="87">
        <v>2000</v>
      </c>
      <c r="E2743" s="87">
        <v>2000</v>
      </c>
      <c r="F2743" t="s">
        <v>9722</v>
      </c>
      <c r="G2743" t="s">
        <v>9723</v>
      </c>
      <c r="H2743" t="s">
        <v>9718</v>
      </c>
      <c r="I2743" t="s">
        <v>9724</v>
      </c>
      <c r="J2743" t="s">
        <v>9725</v>
      </c>
      <c r="K2743" t="s">
        <v>901</v>
      </c>
      <c r="L2743" t="s">
        <v>128</v>
      </c>
      <c r="M2743">
        <v>134</v>
      </c>
    </row>
    <row r="2744" spans="1:13" hidden="1" x14ac:dyDescent="0.45">
      <c r="A2744" s="195">
        <v>45656</v>
      </c>
      <c r="B2744" t="s">
        <v>9726</v>
      </c>
      <c r="C2744">
        <v>4</v>
      </c>
      <c r="D2744" s="87">
        <v>4000</v>
      </c>
      <c r="E2744" s="87">
        <v>4000</v>
      </c>
      <c r="F2744" t="s">
        <v>9727</v>
      </c>
      <c r="G2744" t="s">
        <v>9728</v>
      </c>
      <c r="H2744" t="s">
        <v>3758</v>
      </c>
      <c r="I2744" t="s">
        <v>9729</v>
      </c>
      <c r="J2744" t="s">
        <v>9730</v>
      </c>
      <c r="K2744" t="s">
        <v>901</v>
      </c>
      <c r="L2744" t="s">
        <v>128</v>
      </c>
      <c r="M2744">
        <v>134</v>
      </c>
    </row>
    <row r="2745" spans="1:13" hidden="1" x14ac:dyDescent="0.45">
      <c r="A2745" s="195">
        <v>45656</v>
      </c>
      <c r="B2745" t="s">
        <v>9731</v>
      </c>
      <c r="C2745">
        <v>4</v>
      </c>
      <c r="D2745" s="87">
        <v>10000</v>
      </c>
      <c r="E2745" s="87">
        <v>10000</v>
      </c>
      <c r="F2745" t="s">
        <v>9732</v>
      </c>
      <c r="G2745" t="s">
        <v>9733</v>
      </c>
      <c r="H2745" t="s">
        <v>9734</v>
      </c>
      <c r="I2745" t="s">
        <v>9735</v>
      </c>
      <c r="J2745" t="s">
        <v>9736</v>
      </c>
      <c r="K2745" t="s">
        <v>901</v>
      </c>
      <c r="L2745" t="s">
        <v>128</v>
      </c>
      <c r="M2745">
        <v>134</v>
      </c>
    </row>
    <row r="2746" spans="1:13" hidden="1" x14ac:dyDescent="0.45">
      <c r="A2746" s="195">
        <v>45656</v>
      </c>
      <c r="B2746" t="s">
        <v>9737</v>
      </c>
      <c r="C2746">
        <v>8</v>
      </c>
      <c r="D2746" s="87">
        <v>182086.92</v>
      </c>
      <c r="E2746" s="87">
        <v>182086.92</v>
      </c>
      <c r="F2746" t="s">
        <v>9738</v>
      </c>
      <c r="G2746" t="s">
        <v>9739</v>
      </c>
      <c r="H2746" t="s">
        <v>9740</v>
      </c>
      <c r="K2746" t="s">
        <v>533</v>
      </c>
      <c r="L2746" t="s">
        <v>128</v>
      </c>
      <c r="M2746">
        <v>553</v>
      </c>
    </row>
    <row r="2747" spans="1:13" hidden="1" x14ac:dyDescent="0.45">
      <c r="A2747" s="195">
        <v>45656</v>
      </c>
      <c r="B2747" t="s">
        <v>9741</v>
      </c>
      <c r="C2747">
        <v>4</v>
      </c>
      <c r="D2747" s="87">
        <v>4944.18</v>
      </c>
      <c r="E2747" s="87">
        <v>4944.18</v>
      </c>
      <c r="F2747" t="s">
        <v>9742</v>
      </c>
      <c r="G2747" t="s">
        <v>9743</v>
      </c>
      <c r="H2747" t="s">
        <v>9744</v>
      </c>
      <c r="I2747" t="s">
        <v>1609</v>
      </c>
      <c r="K2747" t="s">
        <v>8376</v>
      </c>
      <c r="L2747" t="s">
        <v>128</v>
      </c>
      <c r="M2747">
        <v>1560</v>
      </c>
    </row>
    <row r="2748" spans="1:13" hidden="1" x14ac:dyDescent="0.45">
      <c r="A2748" s="195">
        <v>45656</v>
      </c>
      <c r="B2748" t="s">
        <v>9745</v>
      </c>
      <c r="C2748">
        <v>5</v>
      </c>
      <c r="D2748" s="87">
        <v>7698.08</v>
      </c>
      <c r="E2748" s="87">
        <v>7698.08</v>
      </c>
      <c r="F2748" t="s">
        <v>9746</v>
      </c>
      <c r="G2748" t="s">
        <v>9747</v>
      </c>
      <c r="H2748" t="s">
        <v>9748</v>
      </c>
      <c r="I2748" t="s">
        <v>6916</v>
      </c>
      <c r="K2748" t="s">
        <v>7564</v>
      </c>
      <c r="L2748" t="s">
        <v>128</v>
      </c>
      <c r="M2748">
        <v>1539</v>
      </c>
    </row>
    <row r="2749" spans="1:13" hidden="1" x14ac:dyDescent="0.45">
      <c r="A2749" s="195">
        <v>45656</v>
      </c>
      <c r="B2749" t="s">
        <v>9749</v>
      </c>
      <c r="C2749">
        <v>5</v>
      </c>
      <c r="D2749" s="87">
        <v>28000</v>
      </c>
      <c r="E2749" s="87">
        <v>28000</v>
      </c>
      <c r="F2749" t="s">
        <v>9750</v>
      </c>
      <c r="G2749" t="s">
        <v>9751</v>
      </c>
      <c r="H2749" t="s">
        <v>9752</v>
      </c>
      <c r="I2749" t="s">
        <v>6916</v>
      </c>
      <c r="K2749" t="s">
        <v>920</v>
      </c>
      <c r="L2749" t="s">
        <v>128</v>
      </c>
      <c r="M2749">
        <v>1002</v>
      </c>
    </row>
    <row r="2750" spans="1:13" hidden="1" x14ac:dyDescent="0.45">
      <c r="A2750" s="195">
        <v>45656</v>
      </c>
      <c r="B2750" t="s">
        <v>9753</v>
      </c>
      <c r="C2750">
        <v>43</v>
      </c>
      <c r="D2750" s="87">
        <v>976037.98</v>
      </c>
      <c r="E2750" s="87">
        <v>976037.98</v>
      </c>
      <c r="F2750" t="s">
        <v>9754</v>
      </c>
      <c r="G2750" t="s">
        <v>9755</v>
      </c>
      <c r="H2750" t="s">
        <v>9756</v>
      </c>
      <c r="I2750" t="s">
        <v>6916</v>
      </c>
      <c r="K2750" t="s">
        <v>920</v>
      </c>
      <c r="L2750" t="s">
        <v>128</v>
      </c>
      <c r="M2750">
        <v>1002</v>
      </c>
    </row>
    <row r="2751" spans="1:13" hidden="1" x14ac:dyDescent="0.45">
      <c r="A2751" s="195">
        <v>45656</v>
      </c>
      <c r="B2751" t="s">
        <v>9757</v>
      </c>
      <c r="C2751">
        <v>4</v>
      </c>
      <c r="D2751" s="87">
        <v>4800</v>
      </c>
      <c r="E2751" s="87">
        <v>4800</v>
      </c>
      <c r="F2751" t="s">
        <v>9758</v>
      </c>
      <c r="G2751" t="s">
        <v>9759</v>
      </c>
      <c r="H2751" t="s">
        <v>9760</v>
      </c>
      <c r="I2751" t="s">
        <v>6916</v>
      </c>
      <c r="K2751" t="s">
        <v>6940</v>
      </c>
      <c r="L2751" t="s">
        <v>128</v>
      </c>
      <c r="M2751">
        <v>1512</v>
      </c>
    </row>
    <row r="2752" spans="1:13" hidden="1" x14ac:dyDescent="0.45">
      <c r="A2752" s="195">
        <v>45656</v>
      </c>
      <c r="B2752" t="s">
        <v>9761</v>
      </c>
      <c r="C2752">
        <v>4</v>
      </c>
      <c r="D2752" s="87">
        <v>4888.12</v>
      </c>
      <c r="E2752" s="87">
        <v>4888.12</v>
      </c>
      <c r="F2752" t="s">
        <v>9762</v>
      </c>
      <c r="G2752" t="s">
        <v>9763</v>
      </c>
      <c r="H2752" t="s">
        <v>9764</v>
      </c>
      <c r="I2752" t="s">
        <v>6916</v>
      </c>
      <c r="K2752" t="s">
        <v>1553</v>
      </c>
      <c r="L2752" t="s">
        <v>128</v>
      </c>
      <c r="M2752">
        <v>1156</v>
      </c>
    </row>
    <row r="2753" spans="1:13" hidden="1" x14ac:dyDescent="0.45">
      <c r="A2753" s="195">
        <v>45656</v>
      </c>
      <c r="B2753" t="s">
        <v>9765</v>
      </c>
      <c r="C2753">
        <v>5</v>
      </c>
      <c r="D2753" s="87">
        <v>14199.96</v>
      </c>
      <c r="E2753" s="87">
        <v>14199.96</v>
      </c>
      <c r="F2753" t="s">
        <v>9766</v>
      </c>
      <c r="G2753" t="s">
        <v>9767</v>
      </c>
      <c r="H2753" t="s">
        <v>9768</v>
      </c>
      <c r="I2753" t="s">
        <v>6916</v>
      </c>
      <c r="K2753" t="s">
        <v>8376</v>
      </c>
      <c r="L2753" t="s">
        <v>128</v>
      </c>
      <c r="M2753">
        <v>1560</v>
      </c>
    </row>
    <row r="2754" spans="1:13" hidden="1" x14ac:dyDescent="0.45">
      <c r="A2754" s="195">
        <v>45656</v>
      </c>
      <c r="B2754" t="s">
        <v>9769</v>
      </c>
      <c r="C2754">
        <v>4</v>
      </c>
      <c r="D2754" s="87">
        <v>19000.02</v>
      </c>
      <c r="E2754" s="87">
        <v>19000.02</v>
      </c>
      <c r="F2754" t="s">
        <v>9770</v>
      </c>
      <c r="G2754" t="s">
        <v>9771</v>
      </c>
      <c r="H2754" t="s">
        <v>9772</v>
      </c>
      <c r="I2754" t="s">
        <v>6916</v>
      </c>
      <c r="K2754" t="s">
        <v>8376</v>
      </c>
      <c r="L2754" t="s">
        <v>128</v>
      </c>
      <c r="M2754">
        <v>1560</v>
      </c>
    </row>
    <row r="2755" spans="1:13" hidden="1" x14ac:dyDescent="0.45">
      <c r="A2755" s="195">
        <v>45656</v>
      </c>
      <c r="B2755" t="s">
        <v>9773</v>
      </c>
      <c r="C2755">
        <v>4</v>
      </c>
      <c r="D2755" s="87">
        <v>17963.759999999998</v>
      </c>
      <c r="E2755" s="87">
        <v>17963.759999999998</v>
      </c>
      <c r="F2755" t="s">
        <v>9774</v>
      </c>
      <c r="G2755" t="s">
        <v>9775</v>
      </c>
      <c r="H2755" t="s">
        <v>9776</v>
      </c>
      <c r="I2755" t="s">
        <v>6916</v>
      </c>
      <c r="K2755" t="s">
        <v>7803</v>
      </c>
      <c r="L2755" t="s">
        <v>128</v>
      </c>
      <c r="M2755">
        <v>1537</v>
      </c>
    </row>
    <row r="2756" spans="1:13" hidden="1" x14ac:dyDescent="0.45">
      <c r="A2756" s="195">
        <v>45656</v>
      </c>
      <c r="B2756" t="s">
        <v>9777</v>
      </c>
      <c r="C2756">
        <v>4</v>
      </c>
      <c r="D2756" s="87">
        <v>28727.4</v>
      </c>
      <c r="E2756" s="87">
        <v>28727.4</v>
      </c>
      <c r="F2756" t="s">
        <v>9778</v>
      </c>
      <c r="G2756" t="s">
        <v>9779</v>
      </c>
      <c r="H2756" t="s">
        <v>9780</v>
      </c>
      <c r="I2756" t="s">
        <v>6916</v>
      </c>
      <c r="K2756" t="s">
        <v>7803</v>
      </c>
      <c r="L2756" t="s">
        <v>128</v>
      </c>
      <c r="M2756">
        <v>1537</v>
      </c>
    </row>
    <row r="2757" spans="1:13" hidden="1" x14ac:dyDescent="0.45">
      <c r="A2757" s="195">
        <v>45656</v>
      </c>
      <c r="B2757" t="s">
        <v>9781</v>
      </c>
      <c r="C2757">
        <v>5</v>
      </c>
      <c r="D2757" s="87">
        <v>6272.88</v>
      </c>
      <c r="E2757" s="87">
        <v>6272.88</v>
      </c>
      <c r="F2757" t="s">
        <v>9782</v>
      </c>
      <c r="G2757" t="s">
        <v>9783</v>
      </c>
      <c r="H2757" t="s">
        <v>9784</v>
      </c>
      <c r="I2757" t="s">
        <v>6916</v>
      </c>
      <c r="K2757" t="s">
        <v>394</v>
      </c>
      <c r="L2757" t="s">
        <v>128</v>
      </c>
      <c r="M2757">
        <v>535</v>
      </c>
    </row>
    <row r="2758" spans="1:13" hidden="1" x14ac:dyDescent="0.45">
      <c r="A2758" s="195">
        <v>45656</v>
      </c>
      <c r="B2758" t="s">
        <v>9785</v>
      </c>
      <c r="C2758">
        <v>4</v>
      </c>
      <c r="D2758" s="87">
        <v>40124</v>
      </c>
      <c r="E2758" s="87">
        <v>40124</v>
      </c>
      <c r="F2758" t="s">
        <v>9786</v>
      </c>
      <c r="G2758" t="s">
        <v>9787</v>
      </c>
      <c r="H2758" t="s">
        <v>9788</v>
      </c>
      <c r="I2758" t="s">
        <v>6916</v>
      </c>
      <c r="K2758" t="s">
        <v>394</v>
      </c>
      <c r="L2758" t="s">
        <v>128</v>
      </c>
      <c r="M2758">
        <v>535</v>
      </c>
    </row>
    <row r="2759" spans="1:13" hidden="1" x14ac:dyDescent="0.45">
      <c r="A2759" s="195">
        <v>45656</v>
      </c>
      <c r="B2759" t="s">
        <v>9789</v>
      </c>
      <c r="C2759">
        <v>4</v>
      </c>
      <c r="D2759" s="87">
        <v>19952</v>
      </c>
      <c r="E2759" s="87">
        <v>19952</v>
      </c>
      <c r="F2759" t="s">
        <v>9790</v>
      </c>
      <c r="G2759" t="s">
        <v>9791</v>
      </c>
      <c r="H2759" t="s">
        <v>9792</v>
      </c>
      <c r="I2759" t="s">
        <v>9793</v>
      </c>
      <c r="K2759" t="s">
        <v>1393</v>
      </c>
      <c r="L2759" t="s">
        <v>128</v>
      </c>
      <c r="M2759">
        <v>1415</v>
      </c>
    </row>
    <row r="2760" spans="1:13" hidden="1" x14ac:dyDescent="0.45">
      <c r="A2760" s="195">
        <v>45656</v>
      </c>
      <c r="B2760" t="s">
        <v>9794</v>
      </c>
      <c r="C2760">
        <v>2</v>
      </c>
      <c r="D2760">
        <v>125</v>
      </c>
      <c r="E2760">
        <v>125</v>
      </c>
      <c r="F2760" t="s">
        <v>9521</v>
      </c>
      <c r="H2760" t="s">
        <v>9795</v>
      </c>
      <c r="I2760" t="s">
        <v>6916</v>
      </c>
      <c r="L2760" t="s">
        <v>128</v>
      </c>
    </row>
    <row r="2761" spans="1:13" hidden="1" x14ac:dyDescent="0.45">
      <c r="A2761" s="195">
        <v>45656</v>
      </c>
      <c r="B2761" t="s">
        <v>9796</v>
      </c>
      <c r="C2761">
        <v>2</v>
      </c>
      <c r="D2761" s="87">
        <v>2000</v>
      </c>
      <c r="E2761" s="87">
        <v>2000</v>
      </c>
      <c r="H2761" t="s">
        <v>9527</v>
      </c>
      <c r="I2761" t="s">
        <v>7173</v>
      </c>
      <c r="L2761" t="s">
        <v>128</v>
      </c>
    </row>
    <row r="2762" spans="1:13" hidden="1" x14ac:dyDescent="0.45">
      <c r="A2762" s="195">
        <v>45656</v>
      </c>
      <c r="B2762" t="s">
        <v>9797</v>
      </c>
      <c r="C2762">
        <v>2</v>
      </c>
      <c r="D2762" s="87">
        <v>10000</v>
      </c>
      <c r="E2762" s="87">
        <v>10000</v>
      </c>
      <c r="H2762" t="s">
        <v>9798</v>
      </c>
      <c r="I2762" t="s">
        <v>7173</v>
      </c>
      <c r="L2762" t="s">
        <v>128</v>
      </c>
    </row>
    <row r="2763" spans="1:13" hidden="1" x14ac:dyDescent="0.45">
      <c r="A2763" s="195">
        <v>45657</v>
      </c>
      <c r="B2763" t="s">
        <v>9799</v>
      </c>
      <c r="C2763">
        <v>215</v>
      </c>
      <c r="D2763" s="87">
        <v>194258144.80000001</v>
      </c>
      <c r="E2763" s="87">
        <v>194258144.80000001</v>
      </c>
      <c r="H2763" t="s">
        <v>9800</v>
      </c>
      <c r="L2763" t="s">
        <v>173</v>
      </c>
    </row>
    <row r="2764" spans="1:13" hidden="1" x14ac:dyDescent="0.45">
      <c r="A2764" s="195">
        <v>45657</v>
      </c>
      <c r="B2764" t="s">
        <v>9801</v>
      </c>
      <c r="C2764">
        <v>12</v>
      </c>
      <c r="D2764">
        <v>0</v>
      </c>
      <c r="E2764">
        <v>0</v>
      </c>
      <c r="F2764" t="s">
        <v>9802</v>
      </c>
      <c r="H2764" t="s">
        <v>9803</v>
      </c>
      <c r="I2764" t="s">
        <v>9804</v>
      </c>
      <c r="J2764" t="s">
        <v>9805</v>
      </c>
      <c r="L2764" t="s">
        <v>128</v>
      </c>
    </row>
    <row r="2765" spans="1:13" hidden="1" x14ac:dyDescent="0.45">
      <c r="A2765" s="195">
        <v>45657</v>
      </c>
      <c r="B2765" t="s">
        <v>9806</v>
      </c>
      <c r="C2765">
        <v>2</v>
      </c>
      <c r="D2765" s="87">
        <v>5309.1</v>
      </c>
      <c r="E2765" s="87">
        <v>5309.1</v>
      </c>
      <c r="F2765" t="s">
        <v>9807</v>
      </c>
      <c r="H2765" t="s">
        <v>9808</v>
      </c>
      <c r="L2765" t="s">
        <v>128</v>
      </c>
    </row>
    <row r="2766" spans="1:13" hidden="1" x14ac:dyDescent="0.45">
      <c r="A2766" s="195">
        <v>45657</v>
      </c>
      <c r="B2766" t="s">
        <v>9809</v>
      </c>
      <c r="C2766">
        <v>11</v>
      </c>
      <c r="D2766">
        <v>0</v>
      </c>
      <c r="E2766">
        <v>0</v>
      </c>
      <c r="F2766" t="s">
        <v>9810</v>
      </c>
      <c r="H2766" t="s">
        <v>9811</v>
      </c>
      <c r="I2766" t="s">
        <v>9812</v>
      </c>
      <c r="J2766" t="s">
        <v>9813</v>
      </c>
      <c r="L2766" t="s">
        <v>128</v>
      </c>
    </row>
    <row r="2767" spans="1:13" hidden="1" x14ac:dyDescent="0.45">
      <c r="A2767" s="195">
        <v>45657</v>
      </c>
      <c r="B2767" t="s">
        <v>9814</v>
      </c>
      <c r="C2767">
        <v>5</v>
      </c>
      <c r="D2767" s="87">
        <v>186003.87</v>
      </c>
      <c r="E2767" s="87">
        <v>186003.87</v>
      </c>
      <c r="F2767" t="s">
        <v>9815</v>
      </c>
      <c r="H2767" t="s">
        <v>9816</v>
      </c>
      <c r="L2767" t="s">
        <v>173</v>
      </c>
    </row>
    <row r="2768" spans="1:13" hidden="1" x14ac:dyDescent="0.45">
      <c r="A2768" s="195">
        <v>45657</v>
      </c>
      <c r="B2768" t="s">
        <v>9817</v>
      </c>
      <c r="C2768">
        <v>3</v>
      </c>
      <c r="D2768" s="87">
        <v>678034.08</v>
      </c>
      <c r="E2768" s="87">
        <v>678034.08</v>
      </c>
      <c r="F2768" t="s">
        <v>9818</v>
      </c>
      <c r="H2768" t="s">
        <v>9819</v>
      </c>
      <c r="L2768" t="s">
        <v>173</v>
      </c>
    </row>
    <row r="2769" spans="1:13" hidden="1" x14ac:dyDescent="0.45">
      <c r="A2769" s="195">
        <v>45657</v>
      </c>
      <c r="B2769" t="s">
        <v>9820</v>
      </c>
      <c r="C2769">
        <v>2</v>
      </c>
      <c r="D2769" s="87">
        <v>253666.93</v>
      </c>
      <c r="E2769" s="87">
        <v>253666.93</v>
      </c>
      <c r="F2769" t="s">
        <v>9821</v>
      </c>
      <c r="H2769" t="s">
        <v>9822</v>
      </c>
      <c r="L2769" t="s">
        <v>173</v>
      </c>
    </row>
    <row r="2770" spans="1:13" hidden="1" x14ac:dyDescent="0.45">
      <c r="A2770" s="195">
        <v>45657</v>
      </c>
      <c r="B2770" t="s">
        <v>9823</v>
      </c>
      <c r="C2770">
        <v>0</v>
      </c>
      <c r="D2770">
        <v>0</v>
      </c>
      <c r="E2770">
        <v>0</v>
      </c>
      <c r="F2770" t="s">
        <v>9824</v>
      </c>
      <c r="H2770" t="s">
        <v>9825</v>
      </c>
      <c r="I2770" t="s">
        <v>7173</v>
      </c>
      <c r="L2770" t="s">
        <v>128</v>
      </c>
    </row>
    <row r="2771" spans="1:13" hidden="1" x14ac:dyDescent="0.45">
      <c r="A2771" s="195">
        <v>45657</v>
      </c>
      <c r="B2771" t="s">
        <v>9826</v>
      </c>
      <c r="C2771">
        <v>4</v>
      </c>
      <c r="D2771" s="87">
        <v>174369.31</v>
      </c>
      <c r="E2771" s="87">
        <v>174369.31</v>
      </c>
      <c r="H2771" t="s">
        <v>9827</v>
      </c>
      <c r="L2771" t="s">
        <v>173</v>
      </c>
    </row>
    <row r="2772" spans="1:13" hidden="1" x14ac:dyDescent="0.45">
      <c r="A2772" s="195">
        <v>45657</v>
      </c>
      <c r="B2772" t="s">
        <v>9828</v>
      </c>
      <c r="C2772">
        <v>6</v>
      </c>
      <c r="D2772" s="87">
        <v>471900.18</v>
      </c>
      <c r="E2772" s="87">
        <v>471900.18</v>
      </c>
      <c r="H2772" t="s">
        <v>9829</v>
      </c>
      <c r="L2772" t="s">
        <v>173</v>
      </c>
    </row>
    <row r="2773" spans="1:13" hidden="1" x14ac:dyDescent="0.45">
      <c r="A2773" s="195">
        <v>45657</v>
      </c>
      <c r="B2773" t="s">
        <v>9830</v>
      </c>
      <c r="C2773">
        <v>4</v>
      </c>
      <c r="D2773" s="87">
        <v>1960</v>
      </c>
      <c r="E2773" s="87">
        <v>1960</v>
      </c>
      <c r="F2773" t="s">
        <v>9831</v>
      </c>
      <c r="G2773" t="s">
        <v>9832</v>
      </c>
      <c r="H2773" t="s">
        <v>9833</v>
      </c>
      <c r="I2773" t="s">
        <v>6916</v>
      </c>
      <c r="L2773" t="s">
        <v>128</v>
      </c>
    </row>
    <row r="2774" spans="1:13" hidden="1" x14ac:dyDescent="0.45">
      <c r="A2774" s="195">
        <v>45657</v>
      </c>
      <c r="B2774" t="s">
        <v>9834</v>
      </c>
      <c r="C2774">
        <v>12</v>
      </c>
      <c r="D2774" s="87">
        <v>17251.82</v>
      </c>
      <c r="E2774" s="87">
        <v>17251.82</v>
      </c>
      <c r="F2774" t="s">
        <v>9835</v>
      </c>
      <c r="G2774" t="s">
        <v>9836</v>
      </c>
      <c r="H2774" t="s">
        <v>9837</v>
      </c>
      <c r="I2774" t="s">
        <v>6916</v>
      </c>
      <c r="L2774" t="s">
        <v>128</v>
      </c>
    </row>
    <row r="2775" spans="1:13" hidden="1" x14ac:dyDescent="0.45">
      <c r="A2775" s="195">
        <v>45657</v>
      </c>
      <c r="B2775" t="s">
        <v>9838</v>
      </c>
      <c r="C2775">
        <v>3</v>
      </c>
      <c r="D2775" s="87">
        <v>52989.7</v>
      </c>
      <c r="E2775" s="87">
        <v>52989.7</v>
      </c>
      <c r="H2775" t="s">
        <v>9839</v>
      </c>
      <c r="L2775" t="s">
        <v>173</v>
      </c>
    </row>
    <row r="2776" spans="1:13" hidden="1" x14ac:dyDescent="0.45">
      <c r="A2776" s="195">
        <v>45657</v>
      </c>
      <c r="B2776" t="s">
        <v>9840</v>
      </c>
      <c r="C2776">
        <v>4</v>
      </c>
      <c r="D2776">
        <v>-0.02</v>
      </c>
      <c r="E2776">
        <v>-0.02</v>
      </c>
      <c r="F2776" t="s">
        <v>9841</v>
      </c>
      <c r="H2776" t="s">
        <v>9842</v>
      </c>
      <c r="I2776" t="s">
        <v>9843</v>
      </c>
      <c r="J2776" t="s">
        <v>6727</v>
      </c>
      <c r="L2776" t="s">
        <v>128</v>
      </c>
    </row>
    <row r="2777" spans="1:13" hidden="1" x14ac:dyDescent="0.45">
      <c r="A2777" s="195">
        <v>45657</v>
      </c>
      <c r="B2777" t="s">
        <v>9844</v>
      </c>
      <c r="C2777">
        <v>2</v>
      </c>
      <c r="D2777">
        <v>-0.01</v>
      </c>
      <c r="E2777">
        <v>-0.01</v>
      </c>
      <c r="H2777" t="s">
        <v>9842</v>
      </c>
      <c r="I2777" t="s">
        <v>9843</v>
      </c>
      <c r="J2777" t="s">
        <v>6727</v>
      </c>
      <c r="L2777" t="s">
        <v>173</v>
      </c>
    </row>
    <row r="2778" spans="1:13" hidden="1" x14ac:dyDescent="0.45">
      <c r="A2778" s="195">
        <v>45657</v>
      </c>
      <c r="B2778" t="s">
        <v>9845</v>
      </c>
      <c r="C2778">
        <v>2</v>
      </c>
      <c r="D2778" s="87">
        <v>489839.7</v>
      </c>
      <c r="E2778" s="87">
        <v>489839.7</v>
      </c>
      <c r="F2778" t="s">
        <v>9846</v>
      </c>
      <c r="H2778" t="s">
        <v>9847</v>
      </c>
      <c r="I2778" t="s">
        <v>993</v>
      </c>
      <c r="K2778" t="s">
        <v>273</v>
      </c>
      <c r="L2778" t="s">
        <v>128</v>
      </c>
      <c r="M2778">
        <v>90</v>
      </c>
    </row>
    <row r="2779" spans="1:13" hidden="1" x14ac:dyDescent="0.45">
      <c r="A2779" s="195">
        <v>45657</v>
      </c>
      <c r="B2779" t="s">
        <v>9848</v>
      </c>
      <c r="C2779">
        <v>2</v>
      </c>
      <c r="D2779" s="87">
        <v>12508.06</v>
      </c>
      <c r="E2779" s="87">
        <v>12508.06</v>
      </c>
      <c r="F2779" t="s">
        <v>9849</v>
      </c>
      <c r="H2779" t="s">
        <v>9850</v>
      </c>
      <c r="I2779" t="s">
        <v>9851</v>
      </c>
      <c r="J2779" t="s">
        <v>9852</v>
      </c>
      <c r="K2779" t="s">
        <v>273</v>
      </c>
      <c r="L2779" t="s">
        <v>128</v>
      </c>
      <c r="M2779">
        <v>90</v>
      </c>
    </row>
    <row r="2780" spans="1:13" hidden="1" x14ac:dyDescent="0.45">
      <c r="A2780" s="195">
        <v>45657</v>
      </c>
      <c r="B2780" t="s">
        <v>9853</v>
      </c>
      <c r="C2780">
        <v>2</v>
      </c>
      <c r="D2780" s="87">
        <v>13635.62</v>
      </c>
      <c r="E2780" s="87">
        <v>13635.62</v>
      </c>
      <c r="F2780" t="s">
        <v>9854</v>
      </c>
      <c r="H2780" t="s">
        <v>9855</v>
      </c>
      <c r="I2780" t="s">
        <v>2628</v>
      </c>
      <c r="J2780" t="s">
        <v>752</v>
      </c>
      <c r="K2780" t="s">
        <v>273</v>
      </c>
      <c r="L2780" t="s">
        <v>128</v>
      </c>
      <c r="M2780">
        <v>90</v>
      </c>
    </row>
    <row r="2781" spans="1:13" hidden="1" x14ac:dyDescent="0.45">
      <c r="A2781" s="195">
        <v>45657</v>
      </c>
      <c r="B2781" t="s">
        <v>9856</v>
      </c>
      <c r="C2781">
        <v>8</v>
      </c>
      <c r="D2781" s="87">
        <v>372007.74</v>
      </c>
      <c r="E2781" s="87">
        <v>372007.74</v>
      </c>
      <c r="F2781" t="s">
        <v>9857</v>
      </c>
      <c r="G2781" t="s">
        <v>9858</v>
      </c>
      <c r="H2781" t="s">
        <v>9859</v>
      </c>
      <c r="I2781" t="s">
        <v>9860</v>
      </c>
      <c r="K2781" t="s">
        <v>9861</v>
      </c>
      <c r="L2781" t="s">
        <v>128</v>
      </c>
      <c r="M2781">
        <v>1586</v>
      </c>
    </row>
    <row r="2782" spans="1:13" hidden="1" x14ac:dyDescent="0.45">
      <c r="A2782" s="195">
        <v>45657</v>
      </c>
      <c r="B2782" t="s">
        <v>9862</v>
      </c>
      <c r="C2782">
        <v>4</v>
      </c>
      <c r="D2782" s="87">
        <v>98145</v>
      </c>
      <c r="E2782" s="87">
        <v>98145</v>
      </c>
      <c r="F2782" t="s">
        <v>9863</v>
      </c>
      <c r="H2782" t="s">
        <v>9864</v>
      </c>
      <c r="I2782" t="s">
        <v>6916</v>
      </c>
      <c r="K2782" t="s">
        <v>7512</v>
      </c>
      <c r="L2782" t="s">
        <v>128</v>
      </c>
      <c r="M2782">
        <v>1115</v>
      </c>
    </row>
    <row r="2783" spans="1:13" hidden="1" x14ac:dyDescent="0.45">
      <c r="A2783" s="195">
        <v>45657</v>
      </c>
      <c r="B2783" t="s">
        <v>9865</v>
      </c>
      <c r="C2783">
        <v>2</v>
      </c>
      <c r="D2783" s="87">
        <v>1053</v>
      </c>
      <c r="E2783" s="87">
        <v>1053</v>
      </c>
      <c r="F2783" t="s">
        <v>9866</v>
      </c>
      <c r="H2783" t="s">
        <v>9867</v>
      </c>
      <c r="I2783" t="s">
        <v>6916</v>
      </c>
      <c r="K2783" t="s">
        <v>6917</v>
      </c>
      <c r="L2783" t="s">
        <v>128</v>
      </c>
      <c r="M2783">
        <v>1253</v>
      </c>
    </row>
    <row r="2784" spans="1:13" hidden="1" x14ac:dyDescent="0.45">
      <c r="A2784" s="195">
        <v>45657</v>
      </c>
      <c r="B2784" t="s">
        <v>9868</v>
      </c>
      <c r="C2784">
        <v>5</v>
      </c>
      <c r="D2784" s="87">
        <v>4764</v>
      </c>
      <c r="E2784" s="87">
        <v>4764</v>
      </c>
      <c r="F2784" t="s">
        <v>9869</v>
      </c>
      <c r="G2784" t="s">
        <v>9870</v>
      </c>
      <c r="H2784" t="s">
        <v>9633</v>
      </c>
      <c r="I2784" t="s">
        <v>6916</v>
      </c>
      <c r="K2784" t="s">
        <v>394</v>
      </c>
      <c r="L2784" t="s">
        <v>128</v>
      </c>
      <c r="M2784">
        <v>535</v>
      </c>
    </row>
    <row r="2785" spans="1:13" hidden="1" x14ac:dyDescent="0.45">
      <c r="A2785" s="195">
        <v>45657</v>
      </c>
      <c r="B2785" t="s">
        <v>9871</v>
      </c>
      <c r="C2785">
        <v>4</v>
      </c>
      <c r="D2785" s="87">
        <v>87270</v>
      </c>
      <c r="E2785" s="87">
        <v>87270</v>
      </c>
      <c r="F2785" t="s">
        <v>9872</v>
      </c>
      <c r="G2785" t="s">
        <v>9873</v>
      </c>
      <c r="H2785" t="s">
        <v>9874</v>
      </c>
      <c r="I2785" t="s">
        <v>6916</v>
      </c>
      <c r="K2785" t="s">
        <v>424</v>
      </c>
      <c r="L2785" t="s">
        <v>128</v>
      </c>
      <c r="M2785">
        <v>112</v>
      </c>
    </row>
    <row r="2786" spans="1:13" hidden="1" x14ac:dyDescent="0.45">
      <c r="A2786" s="195">
        <v>45657</v>
      </c>
      <c r="B2786" t="s">
        <v>9875</v>
      </c>
      <c r="C2786">
        <v>2</v>
      </c>
      <c r="D2786" s="87">
        <v>3836.4</v>
      </c>
      <c r="E2786" s="87">
        <v>3836.4</v>
      </c>
      <c r="F2786" t="s">
        <v>9876</v>
      </c>
      <c r="H2786" t="s">
        <v>9877</v>
      </c>
      <c r="I2786" t="s">
        <v>1849</v>
      </c>
      <c r="K2786" t="s">
        <v>234</v>
      </c>
      <c r="L2786" t="s">
        <v>128</v>
      </c>
      <c r="M2786">
        <v>89</v>
      </c>
    </row>
    <row r="2787" spans="1:13" hidden="1" x14ac:dyDescent="0.45">
      <c r="A2787" s="195">
        <v>45657</v>
      </c>
      <c r="B2787" t="s">
        <v>9878</v>
      </c>
      <c r="C2787">
        <v>4</v>
      </c>
      <c r="D2787" s="87">
        <v>49480.2</v>
      </c>
      <c r="E2787" s="87">
        <v>49480.2</v>
      </c>
      <c r="F2787" t="s">
        <v>9879</v>
      </c>
      <c r="G2787" t="s">
        <v>9880</v>
      </c>
      <c r="H2787" t="s">
        <v>9881</v>
      </c>
      <c r="I2787" t="s">
        <v>1849</v>
      </c>
      <c r="K2787" t="s">
        <v>9882</v>
      </c>
      <c r="L2787" t="s">
        <v>128</v>
      </c>
      <c r="M2787">
        <v>1182</v>
      </c>
    </row>
    <row r="2788" spans="1:13" hidden="1" x14ac:dyDescent="0.45">
      <c r="A2788" s="195">
        <v>45657</v>
      </c>
      <c r="B2788" t="s">
        <v>9883</v>
      </c>
      <c r="C2788">
        <v>5</v>
      </c>
      <c r="D2788" s="87">
        <v>982494.43</v>
      </c>
      <c r="E2788" s="87">
        <v>982494.43</v>
      </c>
      <c r="F2788" t="s">
        <v>9884</v>
      </c>
      <c r="H2788" t="s">
        <v>9885</v>
      </c>
      <c r="I2788" t="s">
        <v>993</v>
      </c>
      <c r="L2788" t="s">
        <v>128</v>
      </c>
    </row>
    <row r="2789" spans="1:13" hidden="1" x14ac:dyDescent="0.45">
      <c r="A2789" s="195">
        <v>45657</v>
      </c>
      <c r="B2789" t="s">
        <v>9886</v>
      </c>
      <c r="C2789">
        <v>4</v>
      </c>
      <c r="D2789" s="87">
        <v>25016.12</v>
      </c>
      <c r="E2789" s="87">
        <v>25016.12</v>
      </c>
      <c r="F2789" t="s">
        <v>9887</v>
      </c>
      <c r="H2789" t="s">
        <v>9888</v>
      </c>
      <c r="I2789" t="s">
        <v>821</v>
      </c>
      <c r="J2789" t="s">
        <v>822</v>
      </c>
      <c r="L2789" t="s">
        <v>128</v>
      </c>
    </row>
    <row r="2790" spans="1:13" hidden="1" x14ac:dyDescent="0.45">
      <c r="A2790" s="195">
        <v>45657</v>
      </c>
      <c r="B2790" t="s">
        <v>9889</v>
      </c>
      <c r="C2790">
        <v>4</v>
      </c>
      <c r="D2790" s="87">
        <v>27271.24</v>
      </c>
      <c r="E2790" s="87">
        <v>27271.24</v>
      </c>
      <c r="F2790" t="s">
        <v>9890</v>
      </c>
      <c r="H2790" t="s">
        <v>9891</v>
      </c>
      <c r="I2790" t="s">
        <v>9892</v>
      </c>
      <c r="J2790" t="s">
        <v>752</v>
      </c>
      <c r="L2790" t="s">
        <v>128</v>
      </c>
    </row>
    <row r="2791" spans="1:13" hidden="1" x14ac:dyDescent="0.45">
      <c r="A2791" s="195">
        <v>45657</v>
      </c>
      <c r="B2791" t="s">
        <v>9893</v>
      </c>
      <c r="C2791">
        <v>11</v>
      </c>
      <c r="D2791" s="87">
        <v>46838.5</v>
      </c>
      <c r="E2791" s="87">
        <v>46838.5</v>
      </c>
      <c r="F2791" t="s">
        <v>9894</v>
      </c>
      <c r="G2791" t="s">
        <v>9895</v>
      </c>
      <c r="H2791" t="s">
        <v>9896</v>
      </c>
      <c r="I2791" t="s">
        <v>7173</v>
      </c>
      <c r="L2791" t="s">
        <v>128</v>
      </c>
    </row>
    <row r="2792" spans="1:13" hidden="1" x14ac:dyDescent="0.45">
      <c r="A2792" s="195">
        <v>45657</v>
      </c>
      <c r="B2792" t="s">
        <v>9897</v>
      </c>
      <c r="C2792">
        <v>4</v>
      </c>
      <c r="D2792" s="87">
        <v>19240</v>
      </c>
      <c r="E2792" s="87">
        <v>19240</v>
      </c>
      <c r="F2792" t="s">
        <v>9898</v>
      </c>
      <c r="H2792" t="s">
        <v>9899</v>
      </c>
      <c r="I2792" t="s">
        <v>7173</v>
      </c>
      <c r="L2792" t="s">
        <v>128</v>
      </c>
    </row>
    <row r="2793" spans="1:13" hidden="1" x14ac:dyDescent="0.45">
      <c r="A2793" s="195">
        <v>45657</v>
      </c>
      <c r="B2793" t="s">
        <v>9900</v>
      </c>
      <c r="C2793">
        <v>8</v>
      </c>
      <c r="D2793" s="87">
        <v>17675</v>
      </c>
      <c r="E2793" s="87">
        <v>17675</v>
      </c>
      <c r="F2793" t="s">
        <v>9901</v>
      </c>
      <c r="H2793" t="s">
        <v>9902</v>
      </c>
      <c r="I2793" t="s">
        <v>7173</v>
      </c>
      <c r="L2793" t="s">
        <v>128</v>
      </c>
    </row>
    <row r="2794" spans="1:13" hidden="1" x14ac:dyDescent="0.45">
      <c r="A2794" s="195">
        <v>45657</v>
      </c>
      <c r="B2794" t="s">
        <v>9903</v>
      </c>
      <c r="C2794">
        <v>8</v>
      </c>
      <c r="D2794" s="87">
        <v>665941.5</v>
      </c>
      <c r="E2794" s="87">
        <v>665941.5</v>
      </c>
      <c r="F2794" t="s">
        <v>9904</v>
      </c>
      <c r="G2794" t="s">
        <v>9905</v>
      </c>
      <c r="H2794" t="s">
        <v>9906</v>
      </c>
      <c r="I2794" t="s">
        <v>7173</v>
      </c>
      <c r="L2794" t="s">
        <v>128</v>
      </c>
    </row>
    <row r="2795" spans="1:13" hidden="1" x14ac:dyDescent="0.45">
      <c r="A2795" s="195">
        <v>45657</v>
      </c>
      <c r="B2795" t="s">
        <v>9907</v>
      </c>
      <c r="C2795">
        <v>2</v>
      </c>
      <c r="D2795" s="87">
        <v>10000</v>
      </c>
      <c r="E2795" s="87">
        <v>10000</v>
      </c>
      <c r="F2795" t="s">
        <v>8921</v>
      </c>
      <c r="H2795" t="s">
        <v>9908</v>
      </c>
      <c r="I2795" t="s">
        <v>7173</v>
      </c>
      <c r="L2795" t="s">
        <v>128</v>
      </c>
    </row>
    <row r="2796" spans="1:13" hidden="1" x14ac:dyDescent="0.45">
      <c r="A2796" s="195">
        <v>45657</v>
      </c>
      <c r="B2796" t="s">
        <v>9909</v>
      </c>
      <c r="C2796">
        <v>3</v>
      </c>
      <c r="D2796" s="87">
        <v>141470</v>
      </c>
      <c r="E2796" s="87">
        <v>141470</v>
      </c>
      <c r="F2796" t="s">
        <v>9910</v>
      </c>
      <c r="H2796" t="s">
        <v>8922</v>
      </c>
      <c r="I2796" t="s">
        <v>7173</v>
      </c>
      <c r="L2796" t="s">
        <v>128</v>
      </c>
    </row>
  </sheetData>
  <autoFilter ref="A1:N2796" xr:uid="{43EB7324-F39C-4533-BF30-4F8B2EBFEA9E}">
    <filterColumn colId="7">
      <filters>
        <filter val="2DO ANTICIPO BAILE DE FERIA PATRONAL 24"/>
        <filter val="ANTICIPO BAILE DE FERIA PATRONAL 2024"/>
        <filter val="BAILE DE FERIA"/>
        <filter val="BAILE POPULAR FIESTAS PATRIAS"/>
        <filter val="F/AA2D LONCH PERS SEG. BAILE SONIDERO"/>
      </filters>
    </filterColumn>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Anexo A</vt:lpstr>
      <vt:lpstr>Hoja2</vt:lpstr>
      <vt:lpstr>Anexo B</vt:lpstr>
      <vt:lpstr>Anexo C FORTAMUN</vt:lpstr>
      <vt:lpstr>Anexo C FAISMUN</vt:lpstr>
      <vt:lpstr>Hoja1</vt:lpstr>
      <vt:lpstr>Hoja3</vt:lpstr>
      <vt:lpstr>'Anexo A'!Área_de_impresión</vt:lpstr>
      <vt:lpstr>'Anexo B'!Área_de_impresión</vt:lpstr>
      <vt:lpstr>'Anexo C FAISMUN'!Área_de_impresión</vt:lpstr>
      <vt:lpstr>'Anexo C FORTAMUN'!Área_de_impresión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EGRH</dc:creator>
  <cp:lastModifiedBy>Diego Cocoletzi</cp:lastModifiedBy>
  <cp:lastPrinted>2026-07-16T22:27:56Z</cp:lastPrinted>
  <dcterms:created xsi:type="dcterms:W3CDTF">2021-06-11T18:31:02Z</dcterms:created>
  <dcterms:modified xsi:type="dcterms:W3CDTF">2026-07-22T19:07:55Z</dcterms:modified>
</cp:coreProperties>
</file>