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B_Art.12, B Información Adicional\B-VII-POA\"/>
    </mc:Choice>
  </mc:AlternateContent>
  <xr:revisionPtr revIDLastSave="0" documentId="13_ncr:1_{AE895A38-BAD3-47A9-AB06-50DA3EA4C534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'032'!$A$1:$AG$29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" i="4" l="1"/>
  <c r="AD17" i="4"/>
  <c r="AC18" i="4"/>
  <c r="AC17" i="4"/>
  <c r="AE17" i="4" l="1"/>
  <c r="AF17" i="4" s="1"/>
  <c r="AE18" i="4"/>
  <c r="AF18" i="4" s="1"/>
  <c r="D18" i="4"/>
  <c r="D17" i="4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21" i="8" l="1"/>
  <c r="AF21" i="8" s="1"/>
  <c r="AE13" i="8"/>
  <c r="AF13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E27" i="6" s="1"/>
  <c r="AF27" i="6" s="1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7" i="6" l="1"/>
  <c r="AF17" i="6" s="1"/>
  <c r="AE12" i="6"/>
  <c r="AF12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15" i="4"/>
  <c r="AE15" i="4" s="1"/>
  <c r="AC15" i="4"/>
  <c r="AD14" i="4"/>
  <c r="AC14" i="4"/>
  <c r="AC13" i="4"/>
  <c r="AD12" i="4"/>
  <c r="AC12" i="4"/>
  <c r="AE14" i="4" l="1"/>
  <c r="AF14" i="4" s="1"/>
  <c r="AE12" i="4"/>
  <c r="AF12" i="4" s="1"/>
  <c r="AF15" i="4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<sst xmlns="http://schemas.openxmlformats.org/spreadsheetml/2006/main" count="896" uniqueCount="263">
  <si>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</si>
  <si>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</si>
  <si>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</si>
  <si>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</si>
  <si>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</si>
  <si>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</si>
  <si>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</si>
  <si>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</si>
  <si>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</si>
  <si>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</si>
  <si>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</si>
  <si>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</si>
  <si>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</si>
  <si>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</si>
  <si>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</si>
  <si>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</si>
  <si>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</si>
  <si>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</si>
  <si>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</si>
  <si>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</si>
  <si>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</si>
  <si>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</si>
  <si>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</si>
  <si>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</si>
  <si>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</si>
  <si>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</si>
  <si>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</si>
  <si>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</si>
  <si>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</si>
  <si>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</si>
  <si>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</si>
  <si>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</si>
  <si>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</si>
  <si>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</si>
  <si>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</si>
  <si>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</si>
  <si>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</si>
  <si>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</si>
  <si>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</si>
  <si>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</si>
  <si>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</si>
  <si>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</si>
  <si>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</si>
  <si>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</si>
  <si>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</si>
  <si>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</si>
  <si>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</si>
  <si>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</si>
  <si>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</si>
  <si>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</si>
  <si>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</si>
  <si>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</si>
  <si>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</si>
  <si>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</si>
  <si>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</si>
  <si>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</si>
  <si>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</si>
  <si>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</si>
  <si>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</si>
  <si>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</si>
  <si>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</si>
  <si>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</si>
  <si>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</si>
  <si>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</si>
  <si>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</si>
  <si>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</si>
  <si>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</si>
  <si>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</si>
  <si>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</si>
  <si>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</si>
  <si>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</si>
  <si>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</si>
  <si>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</si>
  <si>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</si>
  <si>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</si>
  <si>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</si>
  <si>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</si>
  <si>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</si>
  <si>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</si>
  <si>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</si>
  <si>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</si>
  <si>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</si>
  <si>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</si>
  <si>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</si>
  <si>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</si>
  <si>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</si>
  <si>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</si>
  <si>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</si>
  <si>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</si>
  <si>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</si>
  <si>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</si>
  <si>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</si>
  <si>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</si>
  <si>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</si>
  <si>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</si>
  <si>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</si>
  <si>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</si>
  <si>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Realizar mantenimiento en instalaciones del Municipio.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</si>
  <si>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</si>
  <si>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</si>
  <si>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</si>
  <si>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</si>
  <si>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</si>
  <si>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</si>
  <si>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</si>
  <si>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</si>
  <si>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</si>
  <si>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</si>
  <si>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</si>
  <si>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</si>
  <si>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</si>
  <si>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</si>
  <si>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</si>
  <si>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</si>
  <si>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</si>
  <si>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</si>
  <si>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</si>
  <si>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</si>
  <si>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</si>
  <si>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</si>
  <si>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</si>
  <si>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</si>
  <si>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</si>
  <si>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</si>
  <si>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</si>
  <si>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</si>
  <si>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</si>
  <si>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</si>
  <si>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</si>
  <si>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</si>
  <si>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</si>
  <si>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</si>
  <si>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</si>
  <si>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</si>
  <si>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</si>
  <si>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</si>
  <si>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</si>
  <si>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</si>
  <si>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</si>
  <si>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</si>
  <si>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</si>
  <si>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</si>
  <si>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</si>
  <si>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</si>
  <si>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</si>
  <si>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</si>
  <si>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</si>
  <si>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</si>
  <si>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</si>
  <si>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</si>
  <si>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</si>
  <si>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</si>
  <si>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</si>
  <si>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</si>
  <si>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</si>
  <si>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</si>
  <si>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</si>
  <si>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</si>
  <si>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</si>
  <si>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</si>
  <si>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</si>
  <si>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</si>
  <si>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</si>
  <si>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</si>
  <si>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</si>
  <si>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</si>
  <si>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</si>
  <si>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</si>
  <si>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</si>
  <si>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</si>
  <si>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</si>
  <si>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</si>
  <si>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</si>
  <si>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</si>
  <si>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</si>
  <si>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</si>
  <si>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</si>
  <si>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</si>
  <si>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</si>
  <si>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</si>
  <si>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</si>
  <si>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</si>
  <si>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</si>
  <si>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</si>
  <si>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</si>
  <si>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</si>
  <si>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</si>
  <si>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</si>
  <si>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</si>
  <si>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</si>
  <si>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</si>
  <si>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</si>
  <si>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</si>
  <si>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</si>
  <si>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</si>
  <si>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</si>
  <si>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</si>
  <si>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</si>
  <si>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</si>
  <si>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</si>
  <si>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</si>
  <si>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</si>
  <si>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</si>
  <si>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</si>
  <si>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</si>
  <si>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</si>
  <si>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</si>
  <si>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</si>
  <si>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</si>
  <si>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</si>
  <si>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</si>
  <si>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</si>
  <si>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</si>
  <si>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</si>
  <si>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</si>
  <si>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</si>
  <si>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</si>
  <si>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</si>
  <si>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</si>
  <si>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</si>
  <si>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</si>
  <si>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</si>
  <si>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</si>
  <si>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</si>
  <si>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</si>
  <si>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</si>
  <si>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</si>
  <si>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</si>
  <si>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</si>
  <si>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</si>
  <si>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</si>
  <si>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</si>
  <si>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</si>
  <si>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</si>
  <si>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</si>
  <si>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</si>
  <si>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</si>
  <si>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</si>
  <si>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</si>
  <si>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</si>
  <si>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</si>
  <si>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</si>
  <si>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</si>
  <si>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</si>
  <si>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</si>
  <si>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</si>
  <si>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</si>
  <si>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</si>
  <si>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Brindar apoyos de traslado a unidades médicas.</t>
  </si>
  <si>
    <t>Realizar recolección de residuos sólidos, en todo el municipio.</t>
  </si>
  <si>
    <t>Realizar mantenimientos menores  en instalaciones del Municipio.</t>
  </si>
  <si>
    <t>Realizar reparaciones en la red de agua potable, drenaje y alcantarillado.</t>
  </si>
  <si>
    <t>Servicios</t>
  </si>
  <si>
    <t>Mantenimientos</t>
  </si>
  <si>
    <t>FAENA</t>
  </si>
  <si>
    <t>Implementar la cultura ecológica en el municipio.</t>
  </si>
  <si>
    <t>Realizar faenas de limpieza en espacios públicos.</t>
  </si>
  <si>
    <t>Gestionar plantas ante Secretaría de Medio Ambiente, para emprender campañas de reforestación y poda de árboles dañados por la planta parásita muérdago.</t>
  </si>
  <si>
    <t>CAMPAÑA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</si>
  <si>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008 SERVICIOS MUNICIPALES /012  ECOLOGÍA.</t>
    </r>
  </si>
  <si>
    <t>PROGRAMA OPERATIVO ANUAL 2026</t>
  </si>
  <si>
    <t>RESPONSABLE (S) OPERATIVO(S): JOSÉ DIAZ ESTRADA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</si>
  <si>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ENERO-DICIEMBRE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</si>
</sst>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 Narrow"/>
      <family val="2"/>
    </font>
    <font>
      <sz val="7.5"/>
      <name val="Arial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justify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2" fillId="0" borderId="17" xfId="0" applyFont="1" applyBorder="1"/>
    <xf numFmtId="0" fontId="18" fillId="0" borderId="0" xfId="0" applyFont="1" applyAlignment="1">
      <alignment horizontal="left" vertical="center" wrapText="1"/>
    </xf>
    <xf numFmtId="1" fontId="15" fillId="2" borderId="0" xfId="0" applyNumberFormat="1" applyFont="1" applyFill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9" fontId="15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191247</xdr:colOff>
      <xdr:row>0</xdr:row>
      <xdr:rowOff>73762</xdr:rowOff>
    </xdr:from>
    <xdr:to>
      <xdr:col>1</xdr:col>
      <xdr:colOff>753718</xdr:colOff>
      <xdr:row>2</xdr:row>
      <xdr:rowOff>74545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7399" y="73762"/>
          <a:ext cx="562471" cy="613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24848</xdr:colOff>
      <xdr:row>21</xdr:row>
      <xdr:rowOff>28990</xdr:rowOff>
    </xdr:from>
    <xdr:to>
      <xdr:col>32</xdr:col>
      <xdr:colOff>363516</xdr:colOff>
      <xdr:row>28</xdr:row>
      <xdr:rowOff>45256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24848" y="7372765"/>
          <a:ext cx="12930718" cy="1178316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30</xdr:col>
      <xdr:colOff>473351</xdr:colOff>
      <xdr:row>0</xdr:row>
      <xdr:rowOff>89038</xdr:rowOff>
    </xdr:from>
    <xdr:to>
      <xdr:col>32</xdr:col>
      <xdr:colOff>115957</xdr:colOff>
      <xdr:row>2</xdr:row>
      <xdr:rowOff>33524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2590808" y="89038"/>
          <a:ext cx="528845" cy="557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5" ht="30" customHeight="1" x14ac:dyDescent="0.2">
      <c r="A2" s="211" t="s">
        <v>49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12" t="s">
        <v>168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15" t="s">
        <v>71</v>
      </c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6"/>
    </row>
    <row r="5" spans="1:35" ht="15.75" customHeight="1" x14ac:dyDescent="0.2">
      <c r="A5" s="217" t="s">
        <v>178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9"/>
    </row>
    <row r="6" spans="1:35" ht="12.75" customHeight="1" x14ac:dyDescent="0.2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</row>
    <row r="7" spans="1:35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2" t="s">
        <v>10</v>
      </c>
    </row>
    <row r="8" spans="1:35" s="3" customFormat="1" ht="15.75" customHeight="1" x14ac:dyDescent="0.2">
      <c r="A8" s="221"/>
      <c r="B8" s="224"/>
      <c r="C8" s="227"/>
      <c r="D8" s="227"/>
      <c r="E8" s="230" t="s">
        <v>11</v>
      </c>
      <c r="F8" s="230"/>
      <c r="G8" s="230" t="s">
        <v>12</v>
      </c>
      <c r="H8" s="230"/>
      <c r="I8" s="230" t="s">
        <v>13</v>
      </c>
      <c r="J8" s="230"/>
      <c r="K8" s="230" t="s">
        <v>14</v>
      </c>
      <c r="L8" s="230"/>
      <c r="M8" s="235" t="s">
        <v>15</v>
      </c>
      <c r="N8" s="230"/>
      <c r="O8" s="230" t="s">
        <v>16</v>
      </c>
      <c r="P8" s="230"/>
      <c r="Q8" s="230" t="s">
        <v>17</v>
      </c>
      <c r="R8" s="230"/>
      <c r="S8" s="230" t="s">
        <v>18</v>
      </c>
      <c r="T8" s="230"/>
      <c r="U8" s="230" t="s">
        <v>19</v>
      </c>
      <c r="V8" s="230"/>
      <c r="W8" s="230" t="s">
        <v>20</v>
      </c>
      <c r="X8" s="230"/>
      <c r="Y8" s="230" t="s">
        <v>21</v>
      </c>
      <c r="Z8" s="230"/>
      <c r="AA8" s="230" t="s">
        <v>22</v>
      </c>
      <c r="AB8" s="230"/>
      <c r="AC8" s="231"/>
      <c r="AD8" s="231"/>
      <c r="AE8" s="231"/>
      <c r="AF8" s="231"/>
      <c r="AG8" s="233"/>
    </row>
    <row r="9" spans="1:35" s="3" customFormat="1" ht="13.5" customHeight="1" x14ac:dyDescent="0.2">
      <c r="A9" s="222"/>
      <c r="B9" s="225"/>
      <c r="C9" s="228"/>
      <c r="D9" s="228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31"/>
      <c r="AF9" s="231"/>
      <c r="AG9" s="234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1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9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3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4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1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4" t="s">
        <v>180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65" t="s">
        <v>2</v>
      </c>
      <c r="B1" s="253" t="s">
        <v>3</v>
      </c>
      <c r="C1" s="265" t="s">
        <v>2</v>
      </c>
      <c r="D1" s="253" t="s">
        <v>3</v>
      </c>
      <c r="E1" s="265" t="s">
        <v>2</v>
      </c>
      <c r="F1" s="253" t="s">
        <v>3</v>
      </c>
      <c r="G1" s="265" t="s">
        <v>2</v>
      </c>
      <c r="H1" s="253" t="s">
        <v>3</v>
      </c>
    </row>
    <row r="2" spans="1:8" x14ac:dyDescent="0.2">
      <c r="A2" s="266"/>
      <c r="B2" s="254"/>
      <c r="C2" s="266"/>
      <c r="D2" s="254"/>
      <c r="E2" s="266"/>
      <c r="F2" s="254"/>
      <c r="G2" s="266"/>
      <c r="H2" s="254"/>
    </row>
    <row r="3" spans="1:8" x14ac:dyDescent="0.2">
      <c r="A3" s="267"/>
      <c r="B3" s="255"/>
      <c r="C3" s="266"/>
      <c r="D3" s="254"/>
      <c r="E3" s="266"/>
      <c r="F3" s="254"/>
      <c r="G3" s="267"/>
      <c r="H3" s="255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93</v>
      </c>
      <c r="C5" s="149" t="s">
        <v>25</v>
      </c>
      <c r="D5" s="149" t="s">
        <v>120</v>
      </c>
      <c r="E5" s="149" t="s">
        <v>25</v>
      </c>
      <c r="F5" s="149" t="s">
        <v>145</v>
      </c>
      <c r="G5" s="149" t="s">
        <v>25</v>
      </c>
      <c r="H5" s="149" t="s">
        <v>153</v>
      </c>
    </row>
    <row r="6" spans="1:8" ht="68.25" customHeight="1" x14ac:dyDescent="0.2">
      <c r="A6" s="150" t="s">
        <v>27</v>
      </c>
      <c r="B6" s="151" t="s">
        <v>94</v>
      </c>
      <c r="C6" s="150" t="s">
        <v>27</v>
      </c>
      <c r="D6" s="151" t="s">
        <v>121</v>
      </c>
      <c r="E6" s="150" t="s">
        <v>27</v>
      </c>
      <c r="F6" s="151" t="s">
        <v>146</v>
      </c>
      <c r="G6" s="150" t="s">
        <v>27</v>
      </c>
      <c r="H6" s="151" t="s">
        <v>154</v>
      </c>
    </row>
    <row r="7" spans="1:8" ht="58.5" customHeight="1" x14ac:dyDescent="0.2">
      <c r="A7" s="150" t="s">
        <v>30</v>
      </c>
      <c r="B7" s="151" t="s">
        <v>96</v>
      </c>
      <c r="C7" s="150" t="s">
        <v>30</v>
      </c>
      <c r="D7" s="151" t="s">
        <v>123</v>
      </c>
      <c r="E7" s="150" t="s">
        <v>30</v>
      </c>
      <c r="F7" s="151" t="s">
        <v>147</v>
      </c>
      <c r="G7" s="150" t="s">
        <v>30</v>
      </c>
      <c r="H7" s="151" t="s">
        <v>156</v>
      </c>
    </row>
    <row r="8" spans="1:8" ht="40.5" customHeight="1" x14ac:dyDescent="0.2">
      <c r="A8" s="150" t="s">
        <v>77</v>
      </c>
      <c r="B8" s="151" t="s">
        <v>97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98</v>
      </c>
      <c r="B9" s="151" t="s">
        <v>99</v>
      </c>
      <c r="C9" s="152" t="s">
        <v>33</v>
      </c>
      <c r="D9" s="149" t="s">
        <v>125</v>
      </c>
      <c r="E9" s="152" t="s">
        <v>33</v>
      </c>
      <c r="F9" s="149" t="s">
        <v>148</v>
      </c>
      <c r="G9" s="152" t="s">
        <v>33</v>
      </c>
      <c r="H9" s="149" t="s">
        <v>157</v>
      </c>
    </row>
    <row r="10" spans="1:8" ht="56.25" customHeight="1" x14ac:dyDescent="0.2">
      <c r="A10" s="150"/>
      <c r="B10" s="151"/>
      <c r="C10" s="153" t="s">
        <v>35</v>
      </c>
      <c r="D10" s="154" t="s">
        <v>126</v>
      </c>
      <c r="E10" s="153" t="s">
        <v>35</v>
      </c>
      <c r="F10" s="154" t="s">
        <v>149</v>
      </c>
      <c r="G10" s="153" t="s">
        <v>35</v>
      </c>
      <c r="H10" s="154" t="s">
        <v>158</v>
      </c>
    </row>
    <row r="11" spans="1:8" ht="76.5" customHeight="1" x14ac:dyDescent="0.2">
      <c r="A11" s="152" t="s">
        <v>33</v>
      </c>
      <c r="B11" s="149" t="s">
        <v>101</v>
      </c>
      <c r="C11" s="153" t="s">
        <v>38</v>
      </c>
      <c r="D11" s="154" t="s">
        <v>128</v>
      </c>
      <c r="E11" s="153" t="s">
        <v>38</v>
      </c>
      <c r="F11" s="154" t="s">
        <v>151</v>
      </c>
      <c r="G11" s="153" t="s">
        <v>38</v>
      </c>
      <c r="H11" s="154" t="s">
        <v>160</v>
      </c>
    </row>
    <row r="12" spans="1:8" ht="51" x14ac:dyDescent="0.2">
      <c r="A12" s="153" t="s">
        <v>35</v>
      </c>
      <c r="B12" s="154" t="s">
        <v>102</v>
      </c>
      <c r="C12" s="153" t="s">
        <v>60</v>
      </c>
      <c r="D12" s="154" t="s">
        <v>130</v>
      </c>
      <c r="E12" s="155"/>
      <c r="F12" s="156"/>
      <c r="G12" s="153" t="s">
        <v>60</v>
      </c>
      <c r="H12" s="154" t="s">
        <v>162</v>
      </c>
    </row>
    <row r="13" spans="1:8" ht="25.5" x14ac:dyDescent="0.2">
      <c r="A13" s="153" t="s">
        <v>38</v>
      </c>
      <c r="B13" s="154" t="s">
        <v>103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104</v>
      </c>
      <c r="C14" s="152" t="s">
        <v>40</v>
      </c>
      <c r="D14" s="159" t="s">
        <v>132</v>
      </c>
      <c r="E14" s="157"/>
      <c r="F14" s="158"/>
      <c r="G14" s="152" t="s">
        <v>40</v>
      </c>
      <c r="H14" s="159" t="s">
        <v>164</v>
      </c>
    </row>
    <row r="15" spans="1:8" ht="38.25" x14ac:dyDescent="0.2">
      <c r="A15" s="155"/>
      <c r="B15" s="156"/>
      <c r="C15" s="153" t="s">
        <v>42</v>
      </c>
      <c r="D15" s="154" t="s">
        <v>133</v>
      </c>
      <c r="E15" s="157"/>
      <c r="F15" s="158"/>
      <c r="G15" s="153" t="s">
        <v>42</v>
      </c>
      <c r="H15" s="154" t="s">
        <v>165</v>
      </c>
    </row>
    <row r="16" spans="1:8" ht="38.25" x14ac:dyDescent="0.2">
      <c r="A16" s="157"/>
      <c r="B16" s="158"/>
      <c r="C16" s="153" t="s">
        <v>47</v>
      </c>
      <c r="D16" s="154" t="s">
        <v>134</v>
      </c>
      <c r="E16" s="157"/>
      <c r="F16" s="158"/>
      <c r="G16" s="153" t="s">
        <v>47</v>
      </c>
      <c r="H16" s="154" t="s">
        <v>166</v>
      </c>
    </row>
    <row r="17" spans="1:8" ht="51" x14ac:dyDescent="0.2">
      <c r="A17" s="157"/>
      <c r="B17" s="158"/>
      <c r="C17" s="153" t="s">
        <v>88</v>
      </c>
      <c r="D17" s="154" t="s">
        <v>135</v>
      </c>
      <c r="E17" s="157"/>
      <c r="G17" s="155"/>
      <c r="H17" s="156"/>
    </row>
    <row r="18" spans="1:8" ht="25.5" x14ac:dyDescent="0.2">
      <c r="A18" s="157"/>
      <c r="B18" s="158"/>
      <c r="C18" s="153" t="s">
        <v>136</v>
      </c>
      <c r="D18" s="154" t="s">
        <v>137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139</v>
      </c>
      <c r="G20" s="157"/>
      <c r="H20" s="158"/>
    </row>
    <row r="21" spans="1:8" ht="25.5" x14ac:dyDescent="0.2">
      <c r="C21" s="153" t="s">
        <v>92</v>
      </c>
      <c r="D21" s="154" t="s">
        <v>140</v>
      </c>
      <c r="G21" s="157"/>
    </row>
    <row r="22" spans="1:8" ht="11.25" customHeight="1" x14ac:dyDescent="0.2">
      <c r="C22" s="153" t="s">
        <v>141</v>
      </c>
      <c r="D22" s="154" t="s">
        <v>142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244</v>
      </c>
      <c r="B1" s="134" t="s">
        <v>183</v>
      </c>
      <c r="C1" s="268" t="s">
        <v>184</v>
      </c>
      <c r="D1" s="269"/>
    </row>
    <row r="2" spans="1:4" x14ac:dyDescent="0.2">
      <c r="A2" s="141" t="s">
        <v>182</v>
      </c>
      <c r="B2" s="145" t="s">
        <v>193</v>
      </c>
      <c r="C2" s="135" t="s">
        <v>186</v>
      </c>
      <c r="D2" s="136" t="s">
        <v>185</v>
      </c>
    </row>
    <row r="3" spans="1:4" x14ac:dyDescent="0.2">
      <c r="A3" s="142"/>
      <c r="B3" s="142"/>
      <c r="C3" s="137" t="s">
        <v>187</v>
      </c>
      <c r="D3" s="138" t="s">
        <v>188</v>
      </c>
    </row>
    <row r="4" spans="1:4" x14ac:dyDescent="0.2">
      <c r="A4" s="142"/>
      <c r="B4" s="142"/>
      <c r="C4" s="137" t="s">
        <v>189</v>
      </c>
      <c r="D4" s="138" t="s">
        <v>190</v>
      </c>
    </row>
    <row r="5" spans="1:4" x14ac:dyDescent="0.2">
      <c r="A5" s="142"/>
      <c r="B5" s="142"/>
      <c r="D5" s="138"/>
    </row>
    <row r="6" spans="1:4" x14ac:dyDescent="0.2">
      <c r="A6" s="143" t="s">
        <v>192</v>
      </c>
      <c r="B6" s="142" t="s">
        <v>194</v>
      </c>
      <c r="C6" s="137" t="s">
        <v>210</v>
      </c>
      <c r="D6" s="138" t="s">
        <v>197</v>
      </c>
    </row>
    <row r="7" spans="1:4" x14ac:dyDescent="0.2">
      <c r="A7" s="142"/>
      <c r="B7" s="142"/>
      <c r="C7" s="137" t="s">
        <v>195</v>
      </c>
      <c r="D7" s="138" t="s">
        <v>198</v>
      </c>
    </row>
    <row r="8" spans="1:4" x14ac:dyDescent="0.2">
      <c r="A8" s="142"/>
      <c r="B8" s="142"/>
      <c r="D8" s="138"/>
    </row>
    <row r="9" spans="1:4" x14ac:dyDescent="0.2">
      <c r="A9" s="143" t="s">
        <v>199</v>
      </c>
      <c r="B9" s="142" t="s">
        <v>200</v>
      </c>
      <c r="C9" s="137" t="s">
        <v>201</v>
      </c>
      <c r="D9" s="138" t="s">
        <v>202</v>
      </c>
    </row>
    <row r="10" spans="1:4" x14ac:dyDescent="0.2">
      <c r="A10" s="142"/>
      <c r="B10" s="142"/>
      <c r="D10" s="138" t="s">
        <v>203</v>
      </c>
    </row>
    <row r="11" spans="1:4" x14ac:dyDescent="0.2">
      <c r="A11" s="142"/>
      <c r="B11" s="142"/>
      <c r="D11" s="138" t="s">
        <v>204</v>
      </c>
    </row>
    <row r="12" spans="1:4" x14ac:dyDescent="0.2">
      <c r="A12" s="142"/>
      <c r="B12" s="142"/>
      <c r="D12" s="138" t="s">
        <v>205</v>
      </c>
    </row>
    <row r="13" spans="1:4" x14ac:dyDescent="0.2">
      <c r="A13" s="142"/>
      <c r="B13" s="142"/>
      <c r="D13" s="138"/>
    </row>
    <row r="14" spans="1:4" x14ac:dyDescent="0.2">
      <c r="A14" s="143" t="s">
        <v>206</v>
      </c>
      <c r="B14" s="142" t="s">
        <v>207</v>
      </c>
      <c r="C14" s="137" t="s">
        <v>208</v>
      </c>
      <c r="D14" s="138" t="s">
        <v>209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211</v>
      </c>
      <c r="B17" s="142" t="s">
        <v>212</v>
      </c>
      <c r="C17" s="137" t="s">
        <v>213</v>
      </c>
      <c r="D17" s="138" t="s">
        <v>214</v>
      </c>
    </row>
    <row r="18" spans="1:4" x14ac:dyDescent="0.2">
      <c r="A18" s="142"/>
      <c r="B18" s="142"/>
      <c r="C18" s="137" t="s">
        <v>196</v>
      </c>
      <c r="D18" s="138" t="s">
        <v>215</v>
      </c>
    </row>
    <row r="19" spans="1:4" x14ac:dyDescent="0.2">
      <c r="A19" s="142"/>
      <c r="B19" s="142"/>
      <c r="D19" s="138"/>
    </row>
    <row r="20" spans="1:4" x14ac:dyDescent="0.2">
      <c r="A20" s="143" t="s">
        <v>216</v>
      </c>
      <c r="B20" s="142" t="s">
        <v>217</v>
      </c>
      <c r="C20" s="137" t="s">
        <v>189</v>
      </c>
      <c r="D20" s="138" t="s">
        <v>220</v>
      </c>
    </row>
    <row r="21" spans="1:4" x14ac:dyDescent="0.2">
      <c r="A21" s="142"/>
      <c r="B21" s="142"/>
      <c r="C21" s="137" t="s">
        <v>218</v>
      </c>
      <c r="D21" s="138" t="s">
        <v>221</v>
      </c>
    </row>
    <row r="22" spans="1:4" x14ac:dyDescent="0.2">
      <c r="A22" s="142"/>
      <c r="B22" s="142"/>
      <c r="C22" s="137" t="s">
        <v>219</v>
      </c>
      <c r="D22" s="138" t="s">
        <v>222</v>
      </c>
    </row>
    <row r="23" spans="1:4" x14ac:dyDescent="0.2">
      <c r="A23" s="142"/>
      <c r="B23" s="142"/>
      <c r="C23" s="137" t="s">
        <v>206</v>
      </c>
      <c r="D23" s="138" t="s">
        <v>223</v>
      </c>
    </row>
    <row r="24" spans="1:4" x14ac:dyDescent="0.2">
      <c r="A24" s="142"/>
      <c r="B24" s="142"/>
      <c r="C24" s="137" t="s">
        <v>224</v>
      </c>
      <c r="D24" s="138" t="s">
        <v>225</v>
      </c>
    </row>
    <row r="25" spans="1:4" x14ac:dyDescent="0.2">
      <c r="A25" s="142"/>
      <c r="B25" s="142"/>
      <c r="C25" s="137" t="s">
        <v>226</v>
      </c>
      <c r="D25" s="138" t="s">
        <v>227</v>
      </c>
    </row>
    <row r="26" spans="1:4" x14ac:dyDescent="0.2">
      <c r="A26" s="142"/>
      <c r="B26" s="142"/>
      <c r="C26" s="137" t="s">
        <v>228</v>
      </c>
      <c r="D26" s="138" t="s">
        <v>229</v>
      </c>
    </row>
    <row r="27" spans="1:4" x14ac:dyDescent="0.2">
      <c r="A27" s="142"/>
      <c r="B27" s="142"/>
      <c r="C27" s="137" t="s">
        <v>230</v>
      </c>
      <c r="D27" s="138" t="s">
        <v>231</v>
      </c>
    </row>
    <row r="28" spans="1:4" x14ac:dyDescent="0.2">
      <c r="A28" s="142"/>
      <c r="B28" s="142"/>
      <c r="C28" s="137" t="s">
        <v>232</v>
      </c>
      <c r="D28" s="138" t="s">
        <v>233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234</v>
      </c>
      <c r="B32" s="142" t="s">
        <v>235</v>
      </c>
      <c r="C32" s="137" t="s">
        <v>182</v>
      </c>
      <c r="D32" s="138" t="s">
        <v>236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237</v>
      </c>
      <c r="B35" s="142" t="s">
        <v>238</v>
      </c>
      <c r="C35" s="137" t="s">
        <v>240</v>
      </c>
      <c r="D35" s="138" t="s">
        <v>241</v>
      </c>
    </row>
    <row r="36" spans="1:4" x14ac:dyDescent="0.2">
      <c r="A36" s="142"/>
      <c r="B36" s="142" t="s">
        <v>239</v>
      </c>
      <c r="C36" s="137" t="s">
        <v>242</v>
      </c>
      <c r="D36" s="138" t="s">
        <v>243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20" t="s">
        <v>2</v>
      </c>
      <c r="B1" s="236" t="s">
        <v>3</v>
      </c>
      <c r="C1" s="220" t="s">
        <v>2</v>
      </c>
      <c r="D1" s="223" t="s">
        <v>3</v>
      </c>
      <c r="E1" s="220" t="s">
        <v>2</v>
      </c>
      <c r="F1" s="223" t="s">
        <v>3</v>
      </c>
      <c r="G1" s="220" t="s">
        <v>2</v>
      </c>
      <c r="H1" s="223" t="s">
        <v>3</v>
      </c>
    </row>
    <row r="2" spans="1:8" x14ac:dyDescent="0.2">
      <c r="A2" s="221"/>
      <c r="B2" s="237"/>
      <c r="C2" s="221"/>
      <c r="D2" s="224"/>
      <c r="E2" s="221"/>
      <c r="F2" s="224"/>
      <c r="G2" s="221"/>
      <c r="H2" s="224"/>
    </row>
    <row r="3" spans="1:8" ht="3.75" customHeight="1" x14ac:dyDescent="0.2">
      <c r="A3" s="222"/>
      <c r="B3" s="238"/>
      <c r="C3" s="222"/>
      <c r="D3" s="225"/>
      <c r="E3" s="222"/>
      <c r="F3" s="225"/>
      <c r="G3" s="222"/>
      <c r="H3" s="225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106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107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108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109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179</v>
      </c>
      <c r="C10" s="7" t="s">
        <v>35</v>
      </c>
      <c r="D10" s="24" t="s">
        <v>36</v>
      </c>
      <c r="E10" s="7" t="s">
        <v>35</v>
      </c>
      <c r="F10" s="24" t="s">
        <v>110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112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5"/>
      <c r="B13" s="169"/>
      <c r="C13" s="23" t="s">
        <v>40</v>
      </c>
      <c r="D13" s="26" t="s">
        <v>41</v>
      </c>
      <c r="E13" s="23" t="s">
        <v>40</v>
      </c>
      <c r="F13" s="26" t="s">
        <v>113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114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115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5" t="s">
        <v>88</v>
      </c>
      <c r="F16" s="24" t="s">
        <v>117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80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7" t="s">
        <v>90</v>
      </c>
      <c r="B19" s="170" t="s">
        <v>91</v>
      </c>
      <c r="C19" s="44"/>
      <c r="D19" s="45"/>
      <c r="E19" s="44"/>
      <c r="F19" s="45"/>
      <c r="G19" s="80"/>
      <c r="H19" s="166"/>
    </row>
    <row r="20" spans="1:8" ht="29.25" customHeight="1" x14ac:dyDescent="0.2">
      <c r="A20" s="105" t="s">
        <v>92</v>
      </c>
      <c r="B20" s="164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5" ht="30" customHeight="1" x14ac:dyDescent="0.2">
      <c r="A2" s="211" t="s">
        <v>49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12" t="s">
        <v>48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15" t="s">
        <v>1</v>
      </c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6"/>
    </row>
    <row r="5" spans="1:35" ht="15.75" customHeight="1" x14ac:dyDescent="0.2">
      <c r="A5" s="217" t="s">
        <v>191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9"/>
    </row>
    <row r="6" spans="1:35" ht="12.75" customHeight="1" x14ac:dyDescent="0.2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</row>
    <row r="7" spans="1:35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2" t="s">
        <v>10</v>
      </c>
    </row>
    <row r="8" spans="1:35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3"/>
    </row>
    <row r="9" spans="1:35" s="3" customFormat="1" ht="13.5" customHeight="1" x14ac:dyDescent="0.2">
      <c r="A9" s="222"/>
      <c r="B9" s="22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9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11" sqref="B1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44" t="s">
        <v>49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5" t="s">
        <v>169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105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50" t="s">
        <v>175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1"/>
    </row>
    <row r="9" spans="1:33" s="3" customFormat="1" ht="13.5" customHeight="1" x14ac:dyDescent="0.2">
      <c r="A9" s="222"/>
      <c r="B9" s="22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2"/>
    </row>
    <row r="10" spans="1:33" s="17" customFormat="1" ht="18" customHeight="1" x14ac:dyDescent="0.2">
      <c r="A10" s="174"/>
      <c r="B10" s="175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106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107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108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109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110</v>
      </c>
      <c r="C16" s="9" t="s">
        <v>111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112</v>
      </c>
      <c r="C17" s="9" t="s">
        <v>111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113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246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248</v>
      </c>
      <c r="C21" s="9" t="s">
        <v>116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117</v>
      </c>
      <c r="C22" s="9" t="s">
        <v>118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9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5" t="s">
        <v>169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51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50" t="s">
        <v>170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5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5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1"/>
    </row>
    <row r="9" spans="1:33" s="3" customFormat="1" ht="13.5" customHeight="1" x14ac:dyDescent="0.2">
      <c r="A9" s="222"/>
      <c r="B9" s="25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2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176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177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177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6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29"/>
  <sheetViews>
    <sheetView tabSelected="1" showRuler="0" view="pageBreakPreview" zoomScaleNormal="100" zoomScaleSheetLayoutView="100" zoomScalePageLayoutView="81" workbookViewId="0">
      <selection activeCell="Q12" sqref="Q12"/>
    </sheetView>
  </sheetViews>
  <sheetFormatPr baseColWidth="10" defaultRowHeight="12.75" x14ac:dyDescent="0.2"/>
  <cols>
    <col min="1" max="1" width="5.28515625" style="1" customWidth="1"/>
    <col min="2" max="2" width="22.42578125" style="1" customWidth="1"/>
    <col min="3" max="3" width="11.8554687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710937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57" t="s">
        <v>50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9"/>
    </row>
    <row r="2" spans="1:33" ht="24" customHeight="1" x14ac:dyDescent="0.2">
      <c r="A2" s="260" t="s">
        <v>260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61"/>
    </row>
    <row r="3" spans="1:33" ht="24" customHeight="1" x14ac:dyDescent="0.25">
      <c r="A3" s="19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G3" s="198"/>
    </row>
    <row r="4" spans="1:33" ht="15.75" customHeight="1" x14ac:dyDescent="0.2">
      <c r="A4" s="245" t="s">
        <v>262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259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62" t="s">
        <v>261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63" t="s">
        <v>20</v>
      </c>
      <c r="X8" s="263"/>
      <c r="Y8" s="263" t="s">
        <v>21</v>
      </c>
      <c r="Z8" s="263"/>
      <c r="AA8" s="263" t="s">
        <v>22</v>
      </c>
      <c r="AB8" s="263"/>
      <c r="AC8" s="231"/>
      <c r="AD8" s="231"/>
      <c r="AE8" s="231"/>
      <c r="AF8" s="231"/>
      <c r="AG8" s="231"/>
    </row>
    <row r="9" spans="1:33" s="3" customFormat="1" ht="13.5" customHeight="1" x14ac:dyDescent="0.2">
      <c r="A9" s="222"/>
      <c r="B9" s="22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2"/>
    </row>
    <row r="10" spans="1:33" s="17" customFormat="1" ht="18" customHeight="1" x14ac:dyDescent="0.2">
      <c r="A10" s="56"/>
      <c r="B10" s="168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96" t="s">
        <v>93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40.5" customHeight="1" x14ac:dyDescent="0.2">
      <c r="A12" s="21" t="s">
        <v>27</v>
      </c>
      <c r="B12" s="163" t="s">
        <v>249</v>
      </c>
      <c r="C12" s="9" t="s">
        <v>95</v>
      </c>
      <c r="D12" s="69">
        <f>SUM(E12,G12,I12,K12,M12,O12,Q12,S12,U12,W12,Y12,AA12)</f>
        <v>1220</v>
      </c>
      <c r="E12" s="71">
        <v>100</v>
      </c>
      <c r="F12" s="70">
        <v>0</v>
      </c>
      <c r="G12" s="68">
        <v>110</v>
      </c>
      <c r="H12" s="70">
        <v>0</v>
      </c>
      <c r="I12" s="71">
        <v>105</v>
      </c>
      <c r="J12" s="70">
        <v>0</v>
      </c>
      <c r="K12" s="71">
        <v>102</v>
      </c>
      <c r="L12" s="70">
        <v>0</v>
      </c>
      <c r="M12" s="71">
        <v>100</v>
      </c>
      <c r="N12" s="70">
        <v>0</v>
      </c>
      <c r="O12" s="71">
        <v>100</v>
      </c>
      <c r="P12" s="70">
        <v>0</v>
      </c>
      <c r="Q12" s="71">
        <v>100</v>
      </c>
      <c r="R12" s="70">
        <v>0</v>
      </c>
      <c r="S12" s="71">
        <v>100</v>
      </c>
      <c r="T12" s="70">
        <v>0</v>
      </c>
      <c r="U12" s="71">
        <v>100</v>
      </c>
      <c r="V12" s="70">
        <v>0</v>
      </c>
      <c r="W12" s="71">
        <v>100</v>
      </c>
      <c r="X12" s="70">
        <v>0</v>
      </c>
      <c r="Y12" s="71">
        <v>100</v>
      </c>
      <c r="Z12" s="70">
        <v>0</v>
      </c>
      <c r="AA12" s="71">
        <v>103</v>
      </c>
      <c r="AB12" s="70">
        <v>0</v>
      </c>
      <c r="AC12" s="71">
        <f>E12+G12+I12+K12+M12+O12+Q12+S12+U12+W12+Y12+AA12</f>
        <v>1220</v>
      </c>
      <c r="AD12" s="72">
        <f>F12+H12+J12+L12+N12+P12+R12+T12+V12+X12+Z12+AB12</f>
        <v>0</v>
      </c>
      <c r="AE12" s="73">
        <f>AD12/AC12</f>
        <v>0</v>
      </c>
      <c r="AF12" s="97">
        <f>100%-AE12</f>
        <v>1</v>
      </c>
      <c r="AG12" s="114"/>
    </row>
    <row r="13" spans="1:33" s="17" customFormat="1" ht="46.5" customHeight="1" x14ac:dyDescent="0.2">
      <c r="A13" s="9" t="s">
        <v>30</v>
      </c>
      <c r="B13" s="199" t="s">
        <v>96</v>
      </c>
      <c r="C13" s="9" t="s">
        <v>252</v>
      </c>
      <c r="D13" s="69">
        <f t="shared" ref="D13:D15" si="0">SUM(E13,G13,I13,K13,M13,O13,Q13,S13,U13,W13,Y13,AA13)</f>
        <v>262</v>
      </c>
      <c r="E13" s="71">
        <v>23</v>
      </c>
      <c r="F13" s="70">
        <v>0</v>
      </c>
      <c r="G13" s="68">
        <v>21</v>
      </c>
      <c r="H13" s="70">
        <v>0</v>
      </c>
      <c r="I13" s="71">
        <v>21</v>
      </c>
      <c r="J13" s="70">
        <v>0</v>
      </c>
      <c r="K13" s="71">
        <v>22</v>
      </c>
      <c r="L13" s="70">
        <v>0</v>
      </c>
      <c r="M13" s="71">
        <v>22</v>
      </c>
      <c r="N13" s="70">
        <v>0</v>
      </c>
      <c r="O13" s="71">
        <v>21</v>
      </c>
      <c r="P13" s="70">
        <v>0</v>
      </c>
      <c r="Q13" s="71">
        <v>23</v>
      </c>
      <c r="R13" s="70">
        <v>0</v>
      </c>
      <c r="S13" s="71">
        <v>21</v>
      </c>
      <c r="T13" s="70">
        <v>0</v>
      </c>
      <c r="U13" s="71">
        <v>22</v>
      </c>
      <c r="V13" s="70">
        <v>0</v>
      </c>
      <c r="W13" s="71">
        <v>23</v>
      </c>
      <c r="X13" s="70">
        <v>0</v>
      </c>
      <c r="Y13" s="71">
        <v>20</v>
      </c>
      <c r="Z13" s="70">
        <v>0</v>
      </c>
      <c r="AA13" s="71">
        <v>23</v>
      </c>
      <c r="AB13" s="70">
        <v>0</v>
      </c>
      <c r="AC13" s="71">
        <f t="shared" ref="AC13:AD15" si="1">E13+G13+I13+K13+M13+O13+Q13+S13+U13+W13+Y13+AA13</f>
        <v>262</v>
      </c>
      <c r="AD13" s="72">
        <f>F13+H13+J13+L13+N13+P13+R13+T13+V13+X13+Z13+AB13</f>
        <v>0</v>
      </c>
      <c r="AE13" s="73">
        <f t="shared" ref="AE13:AE14" si="2">AD13/AC13</f>
        <v>0</v>
      </c>
      <c r="AF13" s="97">
        <f t="shared" ref="AF13:AF15" si="3">100%-AE13</f>
        <v>1</v>
      </c>
      <c r="AG13" s="114"/>
    </row>
    <row r="14" spans="1:33" s="17" customFormat="1" ht="42" customHeight="1" x14ac:dyDescent="0.2">
      <c r="A14" s="21" t="s">
        <v>77</v>
      </c>
      <c r="B14" s="163" t="s">
        <v>250</v>
      </c>
      <c r="C14" s="9" t="s">
        <v>253</v>
      </c>
      <c r="D14" s="69">
        <f t="shared" si="0"/>
        <v>60</v>
      </c>
      <c r="E14" s="71">
        <v>5</v>
      </c>
      <c r="F14" s="70">
        <v>0</v>
      </c>
      <c r="G14" s="68">
        <v>5</v>
      </c>
      <c r="H14" s="70">
        <v>0</v>
      </c>
      <c r="I14" s="71">
        <v>5</v>
      </c>
      <c r="J14" s="70">
        <v>0</v>
      </c>
      <c r="K14" s="71">
        <v>5</v>
      </c>
      <c r="L14" s="70">
        <v>0</v>
      </c>
      <c r="M14" s="71">
        <v>5</v>
      </c>
      <c r="N14" s="70">
        <v>0</v>
      </c>
      <c r="O14" s="71">
        <v>5</v>
      </c>
      <c r="P14" s="70">
        <v>0</v>
      </c>
      <c r="Q14" s="71">
        <v>5</v>
      </c>
      <c r="R14" s="70">
        <v>0</v>
      </c>
      <c r="S14" s="71">
        <v>5</v>
      </c>
      <c r="T14" s="70">
        <v>0</v>
      </c>
      <c r="U14" s="71">
        <v>5</v>
      </c>
      <c r="V14" s="70">
        <v>0</v>
      </c>
      <c r="W14" s="71">
        <v>5</v>
      </c>
      <c r="X14" s="70">
        <v>0</v>
      </c>
      <c r="Y14" s="71">
        <v>5</v>
      </c>
      <c r="Z14" s="70">
        <v>0</v>
      </c>
      <c r="AA14" s="71">
        <v>5</v>
      </c>
      <c r="AB14" s="70">
        <v>0</v>
      </c>
      <c r="AC14" s="71">
        <f t="shared" si="1"/>
        <v>60</v>
      </c>
      <c r="AD14" s="72">
        <f t="shared" si="1"/>
        <v>0</v>
      </c>
      <c r="AE14" s="73">
        <f t="shared" si="2"/>
        <v>0</v>
      </c>
      <c r="AF14" s="97">
        <f t="shared" si="3"/>
        <v>1</v>
      </c>
      <c r="AG14" s="114"/>
    </row>
    <row r="15" spans="1:33" s="17" customFormat="1" ht="48" customHeight="1" x14ac:dyDescent="0.2">
      <c r="A15" s="21" t="s">
        <v>98</v>
      </c>
      <c r="B15" s="163" t="s">
        <v>251</v>
      </c>
      <c r="C15" s="9" t="s">
        <v>100</v>
      </c>
      <c r="D15" s="69">
        <f t="shared" si="0"/>
        <v>60</v>
      </c>
      <c r="E15" s="71">
        <v>5</v>
      </c>
      <c r="F15" s="70">
        <v>0</v>
      </c>
      <c r="G15" s="68">
        <v>5</v>
      </c>
      <c r="H15" s="70">
        <v>0</v>
      </c>
      <c r="I15" s="71">
        <v>5</v>
      </c>
      <c r="J15" s="70">
        <v>0</v>
      </c>
      <c r="K15" s="71">
        <v>5</v>
      </c>
      <c r="L15" s="70">
        <v>0</v>
      </c>
      <c r="M15" s="71">
        <v>5</v>
      </c>
      <c r="N15" s="70">
        <v>0</v>
      </c>
      <c r="O15" s="71">
        <v>5</v>
      </c>
      <c r="P15" s="70">
        <v>0</v>
      </c>
      <c r="Q15" s="71">
        <v>5</v>
      </c>
      <c r="R15" s="70">
        <v>0</v>
      </c>
      <c r="S15" s="71">
        <v>5</v>
      </c>
      <c r="T15" s="70">
        <v>0</v>
      </c>
      <c r="U15" s="71">
        <v>5</v>
      </c>
      <c r="V15" s="70">
        <v>0</v>
      </c>
      <c r="W15" s="71">
        <v>5</v>
      </c>
      <c r="X15" s="70">
        <v>0</v>
      </c>
      <c r="Y15" s="71">
        <v>5</v>
      </c>
      <c r="Z15" s="70">
        <v>0</v>
      </c>
      <c r="AA15" s="71">
        <v>5</v>
      </c>
      <c r="AB15" s="70">
        <v>0</v>
      </c>
      <c r="AC15" s="71">
        <f t="shared" si="1"/>
        <v>60</v>
      </c>
      <c r="AD15" s="72">
        <f t="shared" si="1"/>
        <v>0</v>
      </c>
      <c r="AE15" s="73">
        <f>AD15/AC15</f>
        <v>0</v>
      </c>
      <c r="AF15" s="97">
        <f t="shared" si="3"/>
        <v>1</v>
      </c>
      <c r="AG15" s="114"/>
    </row>
    <row r="16" spans="1:33" s="17" customFormat="1" ht="41.25" customHeight="1" x14ac:dyDescent="0.2">
      <c r="A16" s="162" t="s">
        <v>33</v>
      </c>
      <c r="B16" s="196" t="s">
        <v>255</v>
      </c>
      <c r="C16" s="188"/>
      <c r="D16" s="189"/>
      <c r="E16" s="190"/>
      <c r="F16" s="200"/>
      <c r="G16" s="190"/>
      <c r="H16" s="200"/>
      <c r="I16" s="191"/>
      <c r="J16" s="200"/>
      <c r="K16" s="191"/>
      <c r="L16" s="200"/>
      <c r="M16" s="191"/>
      <c r="N16" s="200"/>
      <c r="O16" s="191"/>
      <c r="P16" s="200"/>
      <c r="Q16" s="191"/>
      <c r="R16" s="200"/>
      <c r="S16" s="191"/>
      <c r="T16" s="200"/>
      <c r="U16" s="191"/>
      <c r="V16" s="200"/>
      <c r="W16" s="191"/>
      <c r="X16" s="200"/>
      <c r="Y16" s="191"/>
      <c r="Z16" s="200"/>
      <c r="AA16" s="191"/>
      <c r="AB16" s="200"/>
      <c r="AC16" s="191"/>
      <c r="AD16" s="192"/>
      <c r="AE16" s="193"/>
      <c r="AF16" s="208"/>
      <c r="AG16" s="114"/>
    </row>
    <row r="17" spans="1:33" s="17" customFormat="1" ht="41.25" customHeight="1" x14ac:dyDescent="0.2">
      <c r="A17" s="194" t="s">
        <v>35</v>
      </c>
      <c r="B17" s="163" t="s">
        <v>256</v>
      </c>
      <c r="C17" s="195" t="s">
        <v>254</v>
      </c>
      <c r="D17" s="189">
        <f>SUM(E17,G17,I17,K17,M17,O17,Q17,S17,U17,W17,Y17,AA17)</f>
        <v>19</v>
      </c>
      <c r="E17" s="191">
        <v>2</v>
      </c>
      <c r="F17" s="200">
        <v>0</v>
      </c>
      <c r="G17" s="191">
        <v>1</v>
      </c>
      <c r="H17" s="200">
        <v>0</v>
      </c>
      <c r="I17" s="191">
        <v>1</v>
      </c>
      <c r="J17" s="200">
        <v>0</v>
      </c>
      <c r="K17" s="191">
        <v>2</v>
      </c>
      <c r="L17" s="200">
        <v>0</v>
      </c>
      <c r="M17" s="191">
        <v>2</v>
      </c>
      <c r="N17" s="200">
        <v>0</v>
      </c>
      <c r="O17" s="191">
        <v>1</v>
      </c>
      <c r="P17" s="200">
        <v>0</v>
      </c>
      <c r="Q17" s="191">
        <v>1</v>
      </c>
      <c r="R17" s="200">
        <v>0</v>
      </c>
      <c r="S17" s="191">
        <v>2</v>
      </c>
      <c r="T17" s="200">
        <v>0</v>
      </c>
      <c r="U17" s="191">
        <v>2</v>
      </c>
      <c r="V17" s="200">
        <v>0</v>
      </c>
      <c r="W17" s="191">
        <v>1</v>
      </c>
      <c r="X17" s="200">
        <v>0</v>
      </c>
      <c r="Y17" s="191">
        <v>2</v>
      </c>
      <c r="Z17" s="200">
        <v>0</v>
      </c>
      <c r="AA17" s="191">
        <v>2</v>
      </c>
      <c r="AB17" s="200">
        <v>0</v>
      </c>
      <c r="AC17" s="71">
        <f t="shared" ref="AC17:AD18" si="4">E17+G17+I17+K17+M17+O17+Q17+S17+U17+W17+Y17+AA17</f>
        <v>19</v>
      </c>
      <c r="AD17" s="72">
        <f t="shared" si="4"/>
        <v>0</v>
      </c>
      <c r="AE17" s="73">
        <f>AD17/AC17</f>
        <v>0</v>
      </c>
      <c r="AF17" s="97">
        <f t="shared" ref="AF17:AF18" si="5">100%-AE17</f>
        <v>1</v>
      </c>
      <c r="AG17" s="114"/>
    </row>
    <row r="18" spans="1:33" ht="89.25" customHeight="1" x14ac:dyDescent="0.2">
      <c r="A18" s="201" t="s">
        <v>38</v>
      </c>
      <c r="B18" s="202" t="s">
        <v>257</v>
      </c>
      <c r="C18" s="203" t="s">
        <v>258</v>
      </c>
      <c r="D18" s="204">
        <f>SUM(E18,G18,I18,K18,M18,O18,Q18,S18,U18,W18,Y18,AA18)</f>
        <v>4</v>
      </c>
      <c r="E18" s="205">
        <v>0</v>
      </c>
      <c r="F18" s="206">
        <v>0</v>
      </c>
      <c r="G18" s="205">
        <v>0</v>
      </c>
      <c r="H18" s="206">
        <v>0</v>
      </c>
      <c r="I18" s="205">
        <v>0</v>
      </c>
      <c r="J18" s="206">
        <v>0</v>
      </c>
      <c r="K18" s="205">
        <v>2</v>
      </c>
      <c r="L18" s="206">
        <v>0</v>
      </c>
      <c r="M18" s="205">
        <v>0</v>
      </c>
      <c r="N18" s="206">
        <v>0</v>
      </c>
      <c r="O18" s="205">
        <v>0</v>
      </c>
      <c r="P18" s="206">
        <v>0</v>
      </c>
      <c r="Q18" s="205">
        <v>1</v>
      </c>
      <c r="R18" s="206">
        <v>0</v>
      </c>
      <c r="S18" s="205">
        <v>0</v>
      </c>
      <c r="T18" s="206">
        <v>0</v>
      </c>
      <c r="U18" s="205">
        <v>0</v>
      </c>
      <c r="V18" s="206">
        <v>0</v>
      </c>
      <c r="W18" s="205">
        <v>0</v>
      </c>
      <c r="X18" s="206">
        <v>0</v>
      </c>
      <c r="Y18" s="205">
        <v>1</v>
      </c>
      <c r="Z18" s="206">
        <v>0</v>
      </c>
      <c r="AA18" s="205">
        <v>0</v>
      </c>
      <c r="AB18" s="206">
        <v>0</v>
      </c>
      <c r="AC18" s="84">
        <f t="shared" si="4"/>
        <v>4</v>
      </c>
      <c r="AD18" s="86">
        <f t="shared" si="4"/>
        <v>0</v>
      </c>
      <c r="AE18" s="87">
        <f t="shared" ref="AE18" si="6">AD18/AC18</f>
        <v>0</v>
      </c>
      <c r="AF18" s="111">
        <f t="shared" si="5"/>
        <v>1</v>
      </c>
      <c r="AG18" s="207"/>
    </row>
    <row r="19" spans="1:33" hidden="1" x14ac:dyDescent="0.2">
      <c r="A19" s="21"/>
      <c r="B19" s="163"/>
      <c r="C19" s="187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</row>
    <row r="20" spans="1:33" hidden="1" x14ac:dyDescent="0.2">
      <c r="A20" s="80"/>
      <c r="B20" s="166"/>
      <c r="C20" s="82"/>
      <c r="D20" s="83"/>
      <c r="E20" s="84"/>
      <c r="F20" s="85"/>
      <c r="G20" s="82"/>
      <c r="H20" s="85"/>
      <c r="I20" s="84"/>
      <c r="J20" s="85"/>
      <c r="K20" s="84"/>
      <c r="L20" s="85"/>
      <c r="M20" s="84"/>
      <c r="N20" s="85"/>
      <c r="O20" s="84"/>
      <c r="P20" s="85"/>
      <c r="Q20" s="84"/>
      <c r="R20" s="85"/>
      <c r="S20" s="84"/>
      <c r="T20" s="85"/>
      <c r="U20" s="84"/>
      <c r="V20" s="85"/>
      <c r="W20" s="84"/>
      <c r="X20" s="85"/>
      <c r="Y20" s="84"/>
      <c r="Z20" s="85"/>
      <c r="AA20" s="84"/>
      <c r="AB20" s="85"/>
      <c r="AC20" s="84"/>
      <c r="AD20" s="86"/>
      <c r="AE20" s="87"/>
      <c r="AF20" s="111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 t="s">
        <v>245</v>
      </c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 t="s">
        <v>245</v>
      </c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29" spans="1:33" ht="15" x14ac:dyDescent="0.25">
      <c r="AG29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ageMargins left="0.39370078740157483" right="0.39370078740157483" top="0.74803149606299213" bottom="0.74803149606299213" header="0.31496062992125984" footer="0.31496062992125984"/>
  <pageSetup scale="66" fitToHeight="0" orientation="landscape" horizontalDpi="4294967293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5" t="s">
        <v>171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119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50" t="s">
        <v>172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1"/>
    </row>
    <row r="9" spans="1:33" s="3" customFormat="1" ht="13.5" customHeight="1" x14ac:dyDescent="0.2">
      <c r="A9" s="221"/>
      <c r="B9" s="224"/>
      <c r="C9" s="227"/>
      <c r="D9" s="227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32"/>
      <c r="AF9" s="232"/>
      <c r="AG9" s="232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4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245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1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4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6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5" t="s">
        <v>173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144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3" ht="15.75" customHeight="1" x14ac:dyDescent="0.2">
      <c r="A5" s="250" t="s">
        <v>174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3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3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3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40" t="s">
        <v>20</v>
      </c>
      <c r="X8" s="240"/>
      <c r="Y8" s="240" t="s">
        <v>21</v>
      </c>
      <c r="Z8" s="240"/>
      <c r="AA8" s="240" t="s">
        <v>22</v>
      </c>
      <c r="AB8" s="240"/>
      <c r="AC8" s="231"/>
      <c r="AD8" s="231"/>
      <c r="AE8" s="231"/>
      <c r="AF8" s="231"/>
      <c r="AG8" s="231"/>
    </row>
    <row r="9" spans="1:33" s="3" customFormat="1" ht="13.5" customHeight="1" x14ac:dyDescent="0.2">
      <c r="A9" s="221"/>
      <c r="B9" s="224"/>
      <c r="C9" s="227"/>
      <c r="D9" s="227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32"/>
      <c r="AF9" s="232"/>
      <c r="AG9" s="232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10" t="s">
        <v>50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</row>
    <row r="2" spans="1:35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5" t="s">
        <v>247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7"/>
      <c r="M4" s="248" t="s">
        <v>152</v>
      </c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9"/>
    </row>
    <row r="5" spans="1:35" ht="15.75" customHeight="1" x14ac:dyDescent="0.2">
      <c r="A5" s="250" t="s">
        <v>181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2"/>
    </row>
    <row r="6" spans="1:35" ht="12.75" customHeight="1" x14ac:dyDescent="0.2">
      <c r="A6" s="242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43"/>
    </row>
    <row r="7" spans="1:35" s="3" customFormat="1" ht="13.5" customHeight="1" x14ac:dyDescent="0.2">
      <c r="A7" s="220" t="s">
        <v>2</v>
      </c>
      <c r="B7" s="223" t="s">
        <v>3</v>
      </c>
      <c r="C7" s="226" t="s">
        <v>4</v>
      </c>
      <c r="D7" s="226" t="s">
        <v>5</v>
      </c>
      <c r="E7" s="229" t="s">
        <v>6</v>
      </c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1" t="s">
        <v>7</v>
      </c>
      <c r="AD7" s="231"/>
      <c r="AE7" s="231" t="s">
        <v>8</v>
      </c>
      <c r="AF7" s="231" t="s">
        <v>9</v>
      </c>
      <c r="AG7" s="231" t="s">
        <v>10</v>
      </c>
    </row>
    <row r="8" spans="1:35" s="3" customFormat="1" ht="15.75" customHeight="1" x14ac:dyDescent="0.2">
      <c r="A8" s="221"/>
      <c r="B8" s="224"/>
      <c r="C8" s="227"/>
      <c r="D8" s="227"/>
      <c r="E8" s="240" t="s">
        <v>11</v>
      </c>
      <c r="F8" s="240"/>
      <c r="G8" s="240" t="s">
        <v>12</v>
      </c>
      <c r="H8" s="240"/>
      <c r="I8" s="240" t="s">
        <v>13</v>
      </c>
      <c r="J8" s="240"/>
      <c r="K8" s="240" t="s">
        <v>14</v>
      </c>
      <c r="L8" s="240"/>
      <c r="M8" s="241" t="s">
        <v>15</v>
      </c>
      <c r="N8" s="240"/>
      <c r="O8" s="240" t="s">
        <v>16</v>
      </c>
      <c r="P8" s="240"/>
      <c r="Q8" s="240" t="s">
        <v>17</v>
      </c>
      <c r="R8" s="240"/>
      <c r="S8" s="240" t="s">
        <v>18</v>
      </c>
      <c r="T8" s="240"/>
      <c r="U8" s="240" t="s">
        <v>19</v>
      </c>
      <c r="V8" s="240"/>
      <c r="W8" s="263" t="s">
        <v>20</v>
      </c>
      <c r="X8" s="263"/>
      <c r="Y8" s="263" t="s">
        <v>21</v>
      </c>
      <c r="Z8" s="263"/>
      <c r="AA8" s="264" t="s">
        <v>22</v>
      </c>
      <c r="AB8" s="264"/>
      <c r="AC8" s="231"/>
      <c r="AD8" s="231"/>
      <c r="AE8" s="231"/>
      <c r="AF8" s="231"/>
      <c r="AG8" s="231"/>
    </row>
    <row r="9" spans="1:35" s="3" customFormat="1" ht="13.5" customHeight="1" x14ac:dyDescent="0.2">
      <c r="A9" s="222"/>
      <c r="B9" s="225"/>
      <c r="C9" s="228"/>
      <c r="D9" s="22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31"/>
      <c r="AF9" s="231"/>
      <c r="AG9" s="232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3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2026-02-26T21:00:03Z</cp:lastPrinted>
  <dcterms:created xsi:type="dcterms:W3CDTF">2022-04-05T23:36:35Z</dcterms:created>
  <dcterms:modified xsi:type="dcterms:W3CDTF">2026-04-27T18:43:58Z</dcterms:modified>
</cp:coreProperties>
</file>