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A-V-j-APOA MARZO\"/>
    </mc:Choice>
  </mc:AlternateContent>
  <xr:revisionPtr revIDLastSave="0" documentId="13_ncr:1_{52C094D8-0218-4ECE-9A0A-BF20A1C06B5D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1825" sheetId="13" r:id="rId4"/>
    <sheet name="024" sheetId="2" state="hidden" r:id="rId5"/>
    <sheet name="032" sheetId="4" state="hidden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'018'!$A$1:$AG$32</definedName>
    <definedName name="_xlnm.Print_Area" localSheetId="3">'01825'!$A$1:$AG$29</definedName>
    <definedName name="_xlnm.Print_Area" localSheetId="4">'024'!$A$1:$AH$35</definedName>
    <definedName name="_xlnm.Print_Area" localSheetId="5">'032'!$A$1:$AG$31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8" i="13" l="1"/>
  <c r="AC16" i="13"/>
  <c r="AC15" i="13"/>
  <c r="AC13" i="13"/>
  <c r="AC12" i="13"/>
  <c r="AD12" i="13"/>
  <c r="AD18" i="13"/>
  <c r="AD15" i="13"/>
  <c r="AD13" i="13"/>
  <c r="D12" i="13"/>
  <c r="D16" i="13"/>
  <c r="D13" i="13"/>
  <c r="AE12" i="13" l="1"/>
  <c r="AF12" i="13" s="1"/>
  <c r="AE18" i="13"/>
  <c r="AF18" i="13" s="1"/>
  <c r="AE16" i="13"/>
  <c r="AF16" i="13" s="1"/>
  <c r="AE15" i="13"/>
  <c r="AF15" i="13" s="1"/>
  <c r="AE13" i="13"/>
  <c r="AF13" i="13" s="1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13" i="8" l="1"/>
  <c r="AF13" i="8" s="1"/>
  <c r="AE21" i="8"/>
  <c r="AF21" i="8" s="1"/>
  <c r="AE18" i="8"/>
  <c r="AF18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2" i="6" l="1"/>
  <c r="AF12" i="6" s="1"/>
  <c r="AE17" i="6"/>
  <c r="AF17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0" i="4" l="1"/>
  <c r="AC20" i="4"/>
  <c r="AD19" i="4"/>
  <c r="AC19" i="4"/>
  <c r="AD18" i="4"/>
  <c r="AC18" i="4"/>
  <c r="AD15" i="4"/>
  <c r="AC15" i="4"/>
  <c r="AD14" i="4"/>
  <c r="AC14" i="4"/>
  <c r="AC13" i="4"/>
  <c r="AD12" i="4"/>
  <c r="AC12" i="4"/>
  <c r="AE12" i="4" l="1"/>
  <c r="AF12" i="4" s="1"/>
  <c r="AE14" i="4"/>
  <c r="AF14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<sst xmlns="http://schemas.openxmlformats.org/spreadsheetml/2006/main" count="891" uniqueCount="261">
  <si>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</si>
  <si>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</si>
  <si>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</si>
  <si>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</si>
  <si>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</si>
  <si>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</si>
  <si>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</si>
  <si>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</si>
  <si>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</si>
  <si>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</si>
  <si>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</si>
  <si>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</si>
  <si>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</si>
  <si>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</si>
  <si>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</si>
  <si>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</si>
  <si>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</si>
  <si>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</si>
  <si>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</si>
  <si>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</si>
  <si>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</si>
  <si>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</si>
  <si>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</si>
  <si>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</si>
  <si>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</si>
  <si>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</si>
  <si>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</si>
  <si>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</si>
  <si>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</si>
  <si>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</si>
  <si>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</si>
  <si>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</si>
  <si>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</si>
  <si>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</si>
  <si>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</si>
  <si>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</si>
  <si>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</si>
  <si>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</si>
  <si>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</si>
  <si>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</si>
  <si>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</si>
  <si>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</si>
  <si>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</si>
  <si>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</si>
  <si>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</si>
  <si>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</si>
  <si>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</si>
  <si>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</si>
  <si>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</si>
  <si>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</si>
  <si>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</si>
  <si>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</si>
  <si>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</si>
  <si>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</si>
  <si>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</si>
  <si>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</si>
  <si>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</si>
  <si>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</si>
  <si>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</si>
  <si>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</si>
  <si>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</si>
  <si>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</si>
  <si>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</si>
  <si>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</si>
  <si>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</si>
  <si>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</si>
  <si>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</si>
  <si>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</si>
  <si>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</si>
  <si>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</si>
  <si>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</si>
  <si>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</si>
  <si>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</si>
  <si>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</si>
  <si>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</si>
  <si>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</si>
  <si>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</si>
  <si>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</si>
  <si>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</si>
  <si>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</si>
  <si>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</si>
  <si>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</si>
  <si>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</si>
  <si>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</si>
  <si>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</si>
  <si>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</si>
  <si>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</si>
  <si>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</si>
  <si>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</si>
  <si>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</si>
  <si>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</si>
  <si>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</si>
  <si>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</si>
  <si>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</si>
  <si>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</si>
  <si>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</si>
  <si>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</si>
  <si>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</si>
  <si>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</si>
  <si>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</si>
  <si>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</si>
  <si>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</si>
  <si>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</si>
  <si>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</si>
  <si>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</si>
  <si>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</si>
  <si>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</si>
  <si>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</si>
  <si>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</si>
  <si>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</si>
  <si>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</si>
  <si>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</si>
  <si>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</si>
  <si>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</si>
  <si>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</si>
  <si>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</si>
  <si>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</si>
  <si>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</si>
  <si>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</si>
  <si>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</si>
  <si>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</si>
  <si>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</si>
  <si>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</si>
  <si>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</si>
  <si>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</si>
  <si>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</si>
  <si>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</si>
  <si>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</si>
  <si>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</si>
  <si>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</si>
  <si>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</si>
  <si>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</si>
  <si>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</si>
  <si>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</si>
  <si>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</si>
  <si>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</si>
  <si>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</si>
  <si>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</si>
  <si>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</si>
  <si>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</si>
  <si>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</si>
  <si>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</si>
  <si>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</si>
  <si>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</si>
  <si>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</si>
  <si>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</si>
  <si>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</si>
  <si>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</si>
  <si>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</si>
  <si>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</si>
  <si>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</si>
  <si>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</si>
  <si>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</si>
  <si>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</si>
  <si>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</si>
  <si>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</si>
  <si>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</si>
  <si>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</si>
  <si>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</si>
  <si>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</si>
  <si>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</si>
  <si>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</si>
  <si>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</si>
  <si>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</si>
  <si>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</si>
  <si>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</si>
  <si>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</si>
  <si>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</si>
  <si>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</si>
  <si>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</si>
  <si>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</si>
  <si>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</si>
  <si>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</si>
  <si>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</si>
  <si>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</si>
  <si>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</si>
  <si>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</si>
  <si>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</si>
  <si>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</si>
  <si>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</si>
  <si>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</si>
  <si>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</si>
  <si>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</si>
  <si>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</si>
  <si>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</si>
  <si>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</si>
  <si>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</si>
  <si>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</si>
  <si>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</si>
  <si>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</si>
  <si>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</si>
  <si>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</si>
  <si>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</si>
  <si>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</si>
  <si>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</si>
  <si>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</si>
  <si>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</si>
  <si>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</si>
  <si>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</si>
  <si>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</si>
  <si>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</si>
  <si>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</si>
  <si>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</si>
  <si>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</si>
  <si>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</si>
  <si>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</si>
  <si>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</si>
  <si>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</si>
  <si>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</si>
  <si>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</si>
  <si>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</si>
  <si>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</si>
  <si>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</si>
  <si>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</si>
  <si>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</si>
  <si>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</si>
  <si>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</si>
  <si>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</si>
  <si>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</si>
  <si>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</si>
  <si>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</si>
  <si>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</si>
  <si>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</si>
  <si>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</si>
  <si>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</si>
  <si>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</si>
  <si>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</si>
  <si>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</si>
  <si>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</si>
  <si>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</si>
  <si>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</si>
  <si>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</si>
  <si>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</si>
  <si>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</si>
  <si>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</si>
  <si>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</si>
  <si>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</si>
  <si>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</si>
  <si>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</si>
  <si>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</si>
  <si>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</si>
  <si>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</si>
  <si>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</si>
  <si>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</si>
  <si>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</si>
  <si>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</si>
  <si>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</si>
  <si>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</si>
  <si>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>Apoyar eficientemente en la gestión y coordinación educativa.</t>
  </si>
  <si>
    <t>Impulsar el deporte para inculcar estilos de vida saludables a la población.</t>
  </si>
  <si>
    <t>Facilitar el acceso y promoción al arte y cultura.</t>
  </si>
  <si>
    <t>Promover el deporte a través de apoyos con uniformes o materiales necesarios para la realización de las actividades deportivas.</t>
  </si>
  <si>
    <t>Eventos</t>
  </si>
  <si>
    <t>Difundir y realizar eventos artísticos y culturales a los diversos sectores de la población.</t>
  </si>
  <si>
    <t>Otorgar estímulos educativos económicos y en especie a los alumnos de educación básica.</t>
  </si>
  <si>
    <t>Realizar torneos y eventos deportivos en las diferentes disciplinas a convocar.</t>
  </si>
  <si>
    <t>Dar atención a las gestiones realizadas por las instituciones educativas.</t>
  </si>
  <si>
    <r>
      <t xml:space="preserve">UNIDAD ADMINISTRATIVA RESPONSABLE: </t>
    </r>
    <r>
      <rPr>
        <b/>
        <sz val="8"/>
        <rFont val="Arial"/>
        <family val="2"/>
      </rPr>
      <t>Dirección de Cultura, Juventud y Deporte</t>
    </r>
  </si>
  <si>
    <r>
      <rPr>
        <sz val="8"/>
        <rFont val="Arial"/>
        <family val="2"/>
      </rPr>
      <t xml:space="preserve">RESPONSABLE (S)   OPERATIVO(S)   </t>
    </r>
    <r>
      <rPr>
        <b/>
        <sz val="8"/>
        <rFont val="Arial"/>
        <family val="2"/>
      </rPr>
      <t>Karla Karen Ramírez Plata</t>
    </r>
  </si>
  <si>
    <t>PROGRAMA OPERATIVO ANUAL 2026</t>
  </si>
  <si>
    <r>
      <t xml:space="preserve">REPORTE AL MES DE:  </t>
    </r>
    <r>
      <rPr>
        <b/>
        <sz val="8"/>
        <rFont val="Arial"/>
        <family val="2"/>
      </rPr>
      <t>MARZO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</si>
</sst>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0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5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9" fillId="0" borderId="12" xfId="0" applyFont="1" applyBorder="1" applyAlignment="1">
      <alignment horizontal="left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B45E88B-A2ED-42B6-A91F-1D26B8C482B7}"/>
            </a:ext>
          </a:extLst>
        </xdr:cNvPr>
        <xdr:cNvSpPr txBox="1">
          <a:spLocks noChangeArrowheads="1"/>
        </xdr:cNvSpPr>
      </xdr:nvSpPr>
      <xdr:spPr bwMode="auto">
        <a:xfrm>
          <a:off x="6438900" y="11515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20</xdr:row>
      <xdr:rowOff>150020</xdr:rowOff>
    </xdr:from>
    <xdr:to>
      <xdr:col>31</xdr:col>
      <xdr:colOff>419099</xdr:colOff>
      <xdr:row>28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C352B557-6C44-473F-A976-0273A1315B62}"/>
            </a:ext>
          </a:extLst>
        </xdr:cNvPr>
        <xdr:cNvGrpSpPr/>
      </xdr:nvGrpSpPr>
      <xdr:grpSpPr>
        <a:xfrm>
          <a:off x="2478881" y="7893845"/>
          <a:ext cx="1115139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5EF4FC14-E5D2-4168-B537-8BC6792805A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5B9C936C-ED9D-4F90-AB2C-058C860848F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BDD5E0DC-B800-4FEC-B0C1-865B748FD19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Ing. Karla Karen Ramírez Plata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Dirección de Cultura, Juventud y Deporte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180976</xdr:colOff>
      <xdr:row>0</xdr:row>
      <xdr:rowOff>78317</xdr:rowOff>
    </xdr:from>
    <xdr:to>
      <xdr:col>1</xdr:col>
      <xdr:colOff>200025</xdr:colOff>
      <xdr:row>1</xdr:row>
      <xdr:rowOff>219076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B4DB3EF3-150C-4AAF-8C8E-46929D59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6" y="78317"/>
          <a:ext cx="552449" cy="7217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85726</xdr:colOff>
      <xdr:row>0</xdr:row>
      <xdr:rowOff>114302</xdr:rowOff>
    </xdr:from>
    <xdr:to>
      <xdr:col>32</xdr:col>
      <xdr:colOff>38771</xdr:colOff>
      <xdr:row>1</xdr:row>
      <xdr:rowOff>180975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91881567-2E56-4868-B734-469ADEE4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992351" y="114302"/>
          <a:ext cx="535430" cy="6476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5" ht="30" customHeight="1" x14ac:dyDescent="0.2">
      <c r="A2" s="195" t="s">
        <v>49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96" t="s">
        <v>168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8"/>
      <c r="M4" s="199" t="s">
        <v>71</v>
      </c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200"/>
    </row>
    <row r="5" spans="1:35" ht="15.75" customHeight="1" x14ac:dyDescent="0.2">
      <c r="A5" s="201" t="s">
        <v>177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3"/>
    </row>
    <row r="6" spans="1:35" ht="12.75" customHeight="1" x14ac:dyDescent="0.2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</row>
    <row r="7" spans="1:35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6" t="s">
        <v>10</v>
      </c>
    </row>
    <row r="8" spans="1:35" s="3" customFormat="1" ht="15.75" customHeight="1" x14ac:dyDescent="0.2">
      <c r="A8" s="205"/>
      <c r="B8" s="208"/>
      <c r="C8" s="211"/>
      <c r="D8" s="211"/>
      <c r="E8" s="214" t="s">
        <v>11</v>
      </c>
      <c r="F8" s="214"/>
      <c r="G8" s="214" t="s">
        <v>12</v>
      </c>
      <c r="H8" s="214"/>
      <c r="I8" s="214" t="s">
        <v>13</v>
      </c>
      <c r="J8" s="214"/>
      <c r="K8" s="214" t="s">
        <v>14</v>
      </c>
      <c r="L8" s="214"/>
      <c r="M8" s="219" t="s">
        <v>15</v>
      </c>
      <c r="N8" s="214"/>
      <c r="O8" s="214" t="s">
        <v>16</v>
      </c>
      <c r="P8" s="214"/>
      <c r="Q8" s="214" t="s">
        <v>17</v>
      </c>
      <c r="R8" s="214"/>
      <c r="S8" s="214" t="s">
        <v>18</v>
      </c>
      <c r="T8" s="214"/>
      <c r="U8" s="214" t="s">
        <v>19</v>
      </c>
      <c r="V8" s="214"/>
      <c r="W8" s="214" t="s">
        <v>20</v>
      </c>
      <c r="X8" s="214"/>
      <c r="Y8" s="214" t="s">
        <v>21</v>
      </c>
      <c r="Z8" s="214"/>
      <c r="AA8" s="214" t="s">
        <v>22</v>
      </c>
      <c r="AB8" s="214"/>
      <c r="AC8" s="215"/>
      <c r="AD8" s="215"/>
      <c r="AE8" s="215"/>
      <c r="AF8" s="215"/>
      <c r="AG8" s="217"/>
    </row>
    <row r="9" spans="1:35" s="3" customFormat="1" ht="13.5" customHeight="1" x14ac:dyDescent="0.2">
      <c r="A9" s="206"/>
      <c r="B9" s="209"/>
      <c r="C9" s="212"/>
      <c r="D9" s="212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15"/>
      <c r="AF9" s="215"/>
      <c r="AG9" s="218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50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52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52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52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52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50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5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5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4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60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5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5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5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5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62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5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46" t="s">
        <v>2</v>
      </c>
      <c r="B1" s="237" t="s">
        <v>3</v>
      </c>
      <c r="C1" s="246" t="s">
        <v>2</v>
      </c>
      <c r="D1" s="237" t="s">
        <v>3</v>
      </c>
      <c r="E1" s="246" t="s">
        <v>2</v>
      </c>
      <c r="F1" s="237" t="s">
        <v>3</v>
      </c>
      <c r="G1" s="246" t="s">
        <v>2</v>
      </c>
      <c r="H1" s="237" t="s">
        <v>3</v>
      </c>
    </row>
    <row r="2" spans="1:8" x14ac:dyDescent="0.2">
      <c r="A2" s="247"/>
      <c r="B2" s="238"/>
      <c r="C2" s="247"/>
      <c r="D2" s="238"/>
      <c r="E2" s="247"/>
      <c r="F2" s="238"/>
      <c r="G2" s="247"/>
      <c r="H2" s="238"/>
    </row>
    <row r="3" spans="1:8" x14ac:dyDescent="0.2">
      <c r="A3" s="248"/>
      <c r="B3" s="239"/>
      <c r="C3" s="247"/>
      <c r="D3" s="238"/>
      <c r="E3" s="247"/>
      <c r="F3" s="238"/>
      <c r="G3" s="248"/>
      <c r="H3" s="239"/>
    </row>
    <row r="4" spans="1:8" x14ac:dyDescent="0.2">
      <c r="A4" s="147"/>
      <c r="B4" s="148"/>
      <c r="C4" s="149"/>
      <c r="D4" s="148"/>
      <c r="E4" s="149"/>
      <c r="F4" s="148"/>
      <c r="G4" s="147"/>
      <c r="H4" s="148"/>
    </row>
    <row r="5" spans="1:8" ht="51" x14ac:dyDescent="0.2">
      <c r="A5" s="150" t="s">
        <v>25</v>
      </c>
      <c r="B5" s="150" t="s">
        <v>94</v>
      </c>
      <c r="C5" s="150" t="s">
        <v>25</v>
      </c>
      <c r="D5" s="150" t="s">
        <v>120</v>
      </c>
      <c r="E5" s="150" t="s">
        <v>25</v>
      </c>
      <c r="F5" s="150" t="s">
        <v>145</v>
      </c>
      <c r="G5" s="150" t="s">
        <v>25</v>
      </c>
      <c r="H5" s="150" t="s">
        <v>153</v>
      </c>
    </row>
    <row r="6" spans="1:8" ht="68.25" customHeight="1" x14ac:dyDescent="0.2">
      <c r="A6" s="151" t="s">
        <v>27</v>
      </c>
      <c r="B6" s="152" t="s">
        <v>95</v>
      </c>
      <c r="C6" s="151" t="s">
        <v>27</v>
      </c>
      <c r="D6" s="152" t="s">
        <v>121</v>
      </c>
      <c r="E6" s="151" t="s">
        <v>27</v>
      </c>
      <c r="F6" s="152" t="s">
        <v>146</v>
      </c>
      <c r="G6" s="151" t="s">
        <v>27</v>
      </c>
      <c r="H6" s="152" t="s">
        <v>154</v>
      </c>
    </row>
    <row r="7" spans="1:8" ht="58.5" customHeight="1" x14ac:dyDescent="0.2">
      <c r="A7" s="151" t="s">
        <v>30</v>
      </c>
      <c r="B7" s="152" t="s">
        <v>97</v>
      </c>
      <c r="C7" s="151" t="s">
        <v>30</v>
      </c>
      <c r="D7" s="152" t="s">
        <v>123</v>
      </c>
      <c r="E7" s="151" t="s">
        <v>30</v>
      </c>
      <c r="F7" s="152" t="s">
        <v>147</v>
      </c>
      <c r="G7" s="151" t="s">
        <v>30</v>
      </c>
      <c r="H7" s="152" t="s">
        <v>156</v>
      </c>
    </row>
    <row r="8" spans="1:8" ht="40.5" customHeight="1" x14ac:dyDescent="0.2">
      <c r="A8" s="151" t="s">
        <v>77</v>
      </c>
      <c r="B8" s="152" t="s">
        <v>99</v>
      </c>
      <c r="C8" s="151"/>
      <c r="D8" s="152"/>
      <c r="E8" s="151"/>
      <c r="F8" s="152"/>
      <c r="G8" s="151"/>
      <c r="H8" s="152"/>
    </row>
    <row r="9" spans="1:8" ht="63.75" x14ac:dyDescent="0.2">
      <c r="A9" s="151" t="s">
        <v>101</v>
      </c>
      <c r="B9" s="152" t="s">
        <v>102</v>
      </c>
      <c r="C9" s="153" t="s">
        <v>33</v>
      </c>
      <c r="D9" s="150" t="s">
        <v>125</v>
      </c>
      <c r="E9" s="153" t="s">
        <v>33</v>
      </c>
      <c r="F9" s="150" t="s">
        <v>148</v>
      </c>
      <c r="G9" s="153" t="s">
        <v>33</v>
      </c>
      <c r="H9" s="150" t="s">
        <v>157</v>
      </c>
    </row>
    <row r="10" spans="1:8" ht="56.25" customHeight="1" x14ac:dyDescent="0.2">
      <c r="A10" s="151"/>
      <c r="B10" s="152"/>
      <c r="C10" s="154" t="s">
        <v>35</v>
      </c>
      <c r="D10" s="155" t="s">
        <v>126</v>
      </c>
      <c r="E10" s="154" t="s">
        <v>35</v>
      </c>
      <c r="F10" s="155" t="s">
        <v>149</v>
      </c>
      <c r="G10" s="154" t="s">
        <v>35</v>
      </c>
      <c r="H10" s="155" t="s">
        <v>158</v>
      </c>
    </row>
    <row r="11" spans="1:8" ht="76.5" customHeight="1" x14ac:dyDescent="0.2">
      <c r="A11" s="153" t="s">
        <v>33</v>
      </c>
      <c r="B11" s="150" t="s">
        <v>104</v>
      </c>
      <c r="C11" s="154" t="s">
        <v>38</v>
      </c>
      <c r="D11" s="155" t="s">
        <v>128</v>
      </c>
      <c r="E11" s="154" t="s">
        <v>38</v>
      </c>
      <c r="F11" s="155" t="s">
        <v>151</v>
      </c>
      <c r="G11" s="154" t="s">
        <v>38</v>
      </c>
      <c r="H11" s="155" t="s">
        <v>160</v>
      </c>
    </row>
    <row r="12" spans="1:8" ht="51" x14ac:dyDescent="0.2">
      <c r="A12" s="154" t="s">
        <v>35</v>
      </c>
      <c r="B12" s="155" t="s">
        <v>105</v>
      </c>
      <c r="C12" s="154" t="s">
        <v>60</v>
      </c>
      <c r="D12" s="155" t="s">
        <v>130</v>
      </c>
      <c r="E12" s="156"/>
      <c r="F12" s="157"/>
      <c r="G12" s="154" t="s">
        <v>60</v>
      </c>
      <c r="H12" s="155" t="s">
        <v>162</v>
      </c>
    </row>
    <row r="13" spans="1:8" ht="25.5" x14ac:dyDescent="0.2">
      <c r="A13" s="154" t="s">
        <v>38</v>
      </c>
      <c r="B13" s="155" t="s">
        <v>107</v>
      </c>
      <c r="C13" s="151"/>
      <c r="D13" s="152"/>
      <c r="E13" s="158"/>
      <c r="F13" s="159"/>
      <c r="G13" s="151"/>
      <c r="H13" s="152"/>
    </row>
    <row r="14" spans="1:8" ht="51" x14ac:dyDescent="0.2">
      <c r="A14" s="154" t="s">
        <v>60</v>
      </c>
      <c r="B14" s="155" t="s">
        <v>108</v>
      </c>
      <c r="C14" s="153" t="s">
        <v>40</v>
      </c>
      <c r="D14" s="160" t="s">
        <v>132</v>
      </c>
      <c r="E14" s="158"/>
      <c r="F14" s="159"/>
      <c r="G14" s="153" t="s">
        <v>40</v>
      </c>
      <c r="H14" s="160" t="s">
        <v>164</v>
      </c>
    </row>
    <row r="15" spans="1:8" ht="38.25" x14ac:dyDescent="0.2">
      <c r="A15" s="156"/>
      <c r="B15" s="157"/>
      <c r="C15" s="154" t="s">
        <v>42</v>
      </c>
      <c r="D15" s="155" t="s">
        <v>133</v>
      </c>
      <c r="E15" s="158"/>
      <c r="F15" s="159"/>
      <c r="G15" s="154" t="s">
        <v>42</v>
      </c>
      <c r="H15" s="155" t="s">
        <v>165</v>
      </c>
    </row>
    <row r="16" spans="1:8" ht="38.25" x14ac:dyDescent="0.2">
      <c r="A16" s="158"/>
      <c r="B16" s="159"/>
      <c r="C16" s="154" t="s">
        <v>47</v>
      </c>
      <c r="D16" s="155" t="s">
        <v>134</v>
      </c>
      <c r="E16" s="158"/>
      <c r="F16" s="159"/>
      <c r="G16" s="154" t="s">
        <v>47</v>
      </c>
      <c r="H16" s="155" t="s">
        <v>166</v>
      </c>
    </row>
    <row r="17" spans="1:8" ht="51" x14ac:dyDescent="0.2">
      <c r="A17" s="158"/>
      <c r="B17" s="159"/>
      <c r="C17" s="154" t="s">
        <v>88</v>
      </c>
      <c r="D17" s="155" t="s">
        <v>135</v>
      </c>
      <c r="E17" s="158"/>
      <c r="G17" s="156"/>
      <c r="H17" s="157"/>
    </row>
    <row r="18" spans="1:8" ht="25.5" x14ac:dyDescent="0.2">
      <c r="A18" s="158"/>
      <c r="B18" s="159"/>
      <c r="C18" s="154" t="s">
        <v>136</v>
      </c>
      <c r="D18" s="155" t="s">
        <v>137</v>
      </c>
      <c r="F18" s="51"/>
      <c r="G18" s="158"/>
      <c r="H18" s="159"/>
    </row>
    <row r="19" spans="1:8" ht="1.5" customHeight="1" x14ac:dyDescent="0.2">
      <c r="A19" s="158"/>
      <c r="C19" s="151"/>
      <c r="D19" s="152"/>
      <c r="G19" s="158"/>
      <c r="H19" s="159"/>
    </row>
    <row r="20" spans="1:8" ht="25.5" x14ac:dyDescent="0.2">
      <c r="B20" s="51"/>
      <c r="C20" s="161" t="s">
        <v>90</v>
      </c>
      <c r="D20" s="162" t="s">
        <v>139</v>
      </c>
      <c r="G20" s="158"/>
      <c r="H20" s="159"/>
    </row>
    <row r="21" spans="1:8" ht="25.5" x14ac:dyDescent="0.2">
      <c r="C21" s="154" t="s">
        <v>92</v>
      </c>
      <c r="D21" s="155" t="s">
        <v>140</v>
      </c>
      <c r="G21" s="158"/>
    </row>
    <row r="22" spans="1:8" ht="11.25" customHeight="1" x14ac:dyDescent="0.2">
      <c r="C22" s="154" t="s">
        <v>141</v>
      </c>
      <c r="D22" s="155" t="s">
        <v>142</v>
      </c>
      <c r="H22" s="51"/>
    </row>
    <row r="23" spans="1:8" hidden="1" x14ac:dyDescent="0.2">
      <c r="C23" s="156"/>
      <c r="D23" s="157"/>
    </row>
    <row r="24" spans="1:8" x14ac:dyDescent="0.2">
      <c r="C24" s="158"/>
      <c r="D24" s="159"/>
    </row>
    <row r="25" spans="1:8" x14ac:dyDescent="0.2">
      <c r="C25" s="158"/>
      <c r="D25" s="159"/>
    </row>
    <row r="26" spans="1:8" x14ac:dyDescent="0.2">
      <c r="C26" s="158"/>
      <c r="D26" s="159"/>
    </row>
    <row r="27" spans="1:8" x14ac:dyDescent="0.2">
      <c r="C27" s="158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5" t="s">
        <v>243</v>
      </c>
      <c r="B1" s="135" t="s">
        <v>182</v>
      </c>
      <c r="C1" s="249" t="s">
        <v>183</v>
      </c>
      <c r="D1" s="250"/>
    </row>
    <row r="2" spans="1:4" x14ac:dyDescent="0.2">
      <c r="A2" s="142" t="s">
        <v>181</v>
      </c>
      <c r="B2" s="146" t="s">
        <v>192</v>
      </c>
      <c r="C2" s="136" t="s">
        <v>185</v>
      </c>
      <c r="D2" s="137" t="s">
        <v>184</v>
      </c>
    </row>
    <row r="3" spans="1:4" x14ac:dyDescent="0.2">
      <c r="A3" s="143"/>
      <c r="B3" s="143"/>
      <c r="C3" s="138" t="s">
        <v>186</v>
      </c>
      <c r="D3" s="139" t="s">
        <v>187</v>
      </c>
    </row>
    <row r="4" spans="1:4" x14ac:dyDescent="0.2">
      <c r="A4" s="143"/>
      <c r="B4" s="143"/>
      <c r="C4" s="138" t="s">
        <v>188</v>
      </c>
      <c r="D4" s="139" t="s">
        <v>189</v>
      </c>
    </row>
    <row r="5" spans="1:4" x14ac:dyDescent="0.2">
      <c r="A5" s="143"/>
      <c r="B5" s="143"/>
      <c r="D5" s="139"/>
    </row>
    <row r="6" spans="1:4" x14ac:dyDescent="0.2">
      <c r="A6" s="144" t="s">
        <v>191</v>
      </c>
      <c r="B6" s="143" t="s">
        <v>193</v>
      </c>
      <c r="C6" s="138" t="s">
        <v>209</v>
      </c>
      <c r="D6" s="139" t="s">
        <v>196</v>
      </c>
    </row>
    <row r="7" spans="1:4" x14ac:dyDescent="0.2">
      <c r="A7" s="143"/>
      <c r="B7" s="143"/>
      <c r="C7" s="138" t="s">
        <v>194</v>
      </c>
      <c r="D7" s="139" t="s">
        <v>197</v>
      </c>
    </row>
    <row r="8" spans="1:4" x14ac:dyDescent="0.2">
      <c r="A8" s="143"/>
      <c r="B8" s="143"/>
      <c r="D8" s="139"/>
    </row>
    <row r="9" spans="1:4" x14ac:dyDescent="0.2">
      <c r="A9" s="144" t="s">
        <v>198</v>
      </c>
      <c r="B9" s="143" t="s">
        <v>199</v>
      </c>
      <c r="C9" s="138" t="s">
        <v>200</v>
      </c>
      <c r="D9" s="139" t="s">
        <v>201</v>
      </c>
    </row>
    <row r="10" spans="1:4" x14ac:dyDescent="0.2">
      <c r="A10" s="143"/>
      <c r="B10" s="143"/>
      <c r="D10" s="139" t="s">
        <v>202</v>
      </c>
    </row>
    <row r="11" spans="1:4" x14ac:dyDescent="0.2">
      <c r="A11" s="143"/>
      <c r="B11" s="143"/>
      <c r="D11" s="139" t="s">
        <v>203</v>
      </c>
    </row>
    <row r="12" spans="1:4" x14ac:dyDescent="0.2">
      <c r="A12" s="143"/>
      <c r="B12" s="143"/>
      <c r="D12" s="139" t="s">
        <v>204</v>
      </c>
    </row>
    <row r="13" spans="1:4" x14ac:dyDescent="0.2">
      <c r="A13" s="143"/>
      <c r="B13" s="143"/>
      <c r="D13" s="139"/>
    </row>
    <row r="14" spans="1:4" x14ac:dyDescent="0.2">
      <c r="A14" s="144" t="s">
        <v>205</v>
      </c>
      <c r="B14" s="143" t="s">
        <v>206</v>
      </c>
      <c r="C14" s="138" t="s">
        <v>207</v>
      </c>
      <c r="D14" s="139" t="s">
        <v>208</v>
      </c>
    </row>
    <row r="15" spans="1:4" x14ac:dyDescent="0.2">
      <c r="A15" s="143"/>
      <c r="B15" s="143"/>
      <c r="D15" s="139"/>
    </row>
    <row r="16" spans="1:4" x14ac:dyDescent="0.2">
      <c r="A16" s="143"/>
      <c r="B16" s="143"/>
      <c r="D16" s="139"/>
    </row>
    <row r="17" spans="1:4" x14ac:dyDescent="0.2">
      <c r="A17" s="144" t="s">
        <v>210</v>
      </c>
      <c r="B17" s="143" t="s">
        <v>211</v>
      </c>
      <c r="C17" s="138" t="s">
        <v>212</v>
      </c>
      <c r="D17" s="139" t="s">
        <v>213</v>
      </c>
    </row>
    <row r="18" spans="1:4" x14ac:dyDescent="0.2">
      <c r="A18" s="143"/>
      <c r="B18" s="143"/>
      <c r="C18" s="138" t="s">
        <v>195</v>
      </c>
      <c r="D18" s="139" t="s">
        <v>214</v>
      </c>
    </row>
    <row r="19" spans="1:4" x14ac:dyDescent="0.2">
      <c r="A19" s="143"/>
      <c r="B19" s="143"/>
      <c r="D19" s="139"/>
    </row>
    <row r="20" spans="1:4" x14ac:dyDescent="0.2">
      <c r="A20" s="144" t="s">
        <v>215</v>
      </c>
      <c r="B20" s="143" t="s">
        <v>216</v>
      </c>
      <c r="C20" s="138" t="s">
        <v>188</v>
      </c>
      <c r="D20" s="139" t="s">
        <v>219</v>
      </c>
    </row>
    <row r="21" spans="1:4" x14ac:dyDescent="0.2">
      <c r="A21" s="143"/>
      <c r="B21" s="143"/>
      <c r="C21" s="138" t="s">
        <v>217</v>
      </c>
      <c r="D21" s="139" t="s">
        <v>220</v>
      </c>
    </row>
    <row r="22" spans="1:4" x14ac:dyDescent="0.2">
      <c r="A22" s="143"/>
      <c r="B22" s="143"/>
      <c r="C22" s="138" t="s">
        <v>218</v>
      </c>
      <c r="D22" s="139" t="s">
        <v>221</v>
      </c>
    </row>
    <row r="23" spans="1:4" x14ac:dyDescent="0.2">
      <c r="A23" s="143"/>
      <c r="B23" s="143"/>
      <c r="C23" s="138" t="s">
        <v>205</v>
      </c>
      <c r="D23" s="139" t="s">
        <v>222</v>
      </c>
    </row>
    <row r="24" spans="1:4" x14ac:dyDescent="0.2">
      <c r="A24" s="143"/>
      <c r="B24" s="143"/>
      <c r="C24" s="138" t="s">
        <v>223</v>
      </c>
      <c r="D24" s="139" t="s">
        <v>224</v>
      </c>
    </row>
    <row r="25" spans="1:4" x14ac:dyDescent="0.2">
      <c r="A25" s="143"/>
      <c r="B25" s="143"/>
      <c r="C25" s="138" t="s">
        <v>225</v>
      </c>
      <c r="D25" s="139" t="s">
        <v>226</v>
      </c>
    </row>
    <row r="26" spans="1:4" x14ac:dyDescent="0.2">
      <c r="A26" s="143"/>
      <c r="B26" s="143"/>
      <c r="C26" s="138" t="s">
        <v>227</v>
      </c>
      <c r="D26" s="139" t="s">
        <v>228</v>
      </c>
    </row>
    <row r="27" spans="1:4" x14ac:dyDescent="0.2">
      <c r="A27" s="143"/>
      <c r="B27" s="143"/>
      <c r="C27" s="138" t="s">
        <v>229</v>
      </c>
      <c r="D27" s="139" t="s">
        <v>230</v>
      </c>
    </row>
    <row r="28" spans="1:4" x14ac:dyDescent="0.2">
      <c r="A28" s="143"/>
      <c r="B28" s="143"/>
      <c r="C28" s="138" t="s">
        <v>231</v>
      </c>
      <c r="D28" s="139" t="s">
        <v>232</v>
      </c>
    </row>
    <row r="29" spans="1:4" x14ac:dyDescent="0.2">
      <c r="A29" s="143"/>
      <c r="B29" s="143"/>
      <c r="D29" s="139"/>
    </row>
    <row r="30" spans="1:4" x14ac:dyDescent="0.2">
      <c r="A30" s="143"/>
      <c r="B30" s="143"/>
      <c r="D30" s="139"/>
    </row>
    <row r="31" spans="1:4" x14ac:dyDescent="0.2">
      <c r="A31" s="143"/>
      <c r="B31" s="143"/>
      <c r="D31" s="139"/>
    </row>
    <row r="32" spans="1:4" x14ac:dyDescent="0.2">
      <c r="A32" s="144" t="s">
        <v>233</v>
      </c>
      <c r="B32" s="143" t="s">
        <v>234</v>
      </c>
      <c r="C32" s="138" t="s">
        <v>181</v>
      </c>
      <c r="D32" s="139" t="s">
        <v>235</v>
      </c>
    </row>
    <row r="33" spans="1:4" x14ac:dyDescent="0.2">
      <c r="A33" s="143"/>
      <c r="B33" s="143"/>
      <c r="D33" s="139"/>
    </row>
    <row r="34" spans="1:4" x14ac:dyDescent="0.2">
      <c r="A34" s="143"/>
      <c r="B34" s="143"/>
      <c r="D34" s="139"/>
    </row>
    <row r="35" spans="1:4" x14ac:dyDescent="0.2">
      <c r="A35" s="144" t="s">
        <v>236</v>
      </c>
      <c r="B35" s="143" t="s">
        <v>237</v>
      </c>
      <c r="C35" s="138" t="s">
        <v>239</v>
      </c>
      <c r="D35" s="139" t="s">
        <v>240</v>
      </c>
    </row>
    <row r="36" spans="1:4" x14ac:dyDescent="0.2">
      <c r="A36" s="143"/>
      <c r="B36" s="143" t="s">
        <v>238</v>
      </c>
      <c r="C36" s="138" t="s">
        <v>241</v>
      </c>
      <c r="D36" s="139" t="s">
        <v>242</v>
      </c>
    </row>
    <row r="37" spans="1:4" x14ac:dyDescent="0.2">
      <c r="A37" s="145"/>
      <c r="B37" s="145"/>
      <c r="C37" s="140"/>
      <c r="D37" s="141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8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04" t="s">
        <v>2</v>
      </c>
      <c r="B1" s="220" t="s">
        <v>3</v>
      </c>
      <c r="C1" s="204" t="s">
        <v>2</v>
      </c>
      <c r="D1" s="207" t="s">
        <v>3</v>
      </c>
      <c r="E1" s="204" t="s">
        <v>2</v>
      </c>
      <c r="F1" s="207" t="s">
        <v>3</v>
      </c>
      <c r="G1" s="204" t="s">
        <v>2</v>
      </c>
      <c r="H1" s="207" t="s">
        <v>3</v>
      </c>
    </row>
    <row r="2" spans="1:8" x14ac:dyDescent="0.2">
      <c r="A2" s="205"/>
      <c r="B2" s="221"/>
      <c r="C2" s="205"/>
      <c r="D2" s="208"/>
      <c r="E2" s="205"/>
      <c r="F2" s="208"/>
      <c r="G2" s="205"/>
      <c r="H2" s="208"/>
    </row>
    <row r="3" spans="1:8" ht="3.75" customHeight="1" x14ac:dyDescent="0.2">
      <c r="A3" s="206"/>
      <c r="B3" s="222"/>
      <c r="C3" s="206"/>
      <c r="D3" s="209"/>
      <c r="E3" s="206"/>
      <c r="F3" s="209"/>
      <c r="G3" s="206"/>
      <c r="H3" s="209"/>
    </row>
    <row r="4" spans="1:8" ht="6" hidden="1" customHeight="1" x14ac:dyDescent="0.2">
      <c r="A4" s="56"/>
      <c r="B4" s="169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3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63" t="s">
        <v>52</v>
      </c>
    </row>
    <row r="6" spans="1:8" ht="36.75" customHeight="1" x14ac:dyDescent="0.2">
      <c r="A6" s="21" t="s">
        <v>27</v>
      </c>
      <c r="B6" s="164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4" t="s">
        <v>53</v>
      </c>
    </row>
    <row r="7" spans="1:8" ht="34.5" customHeight="1" x14ac:dyDescent="0.2">
      <c r="A7" s="21" t="s">
        <v>30</v>
      </c>
      <c r="B7" s="164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4"/>
    </row>
    <row r="8" spans="1:8" ht="25.5" x14ac:dyDescent="0.2">
      <c r="A8" s="21" t="s">
        <v>77</v>
      </c>
      <c r="B8" s="164" t="s">
        <v>78</v>
      </c>
      <c r="C8" s="21"/>
      <c r="D8" s="8"/>
      <c r="E8" s="21"/>
      <c r="F8" s="8"/>
      <c r="G8" s="23" t="s">
        <v>33</v>
      </c>
      <c r="H8" s="163" t="s">
        <v>55</v>
      </c>
    </row>
    <row r="9" spans="1:8" ht="21" customHeight="1" x14ac:dyDescent="0.2">
      <c r="A9" s="21"/>
      <c r="B9" s="164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5" t="s">
        <v>56</v>
      </c>
    </row>
    <row r="10" spans="1:8" ht="33.75" x14ac:dyDescent="0.2">
      <c r="A10" s="23" t="s">
        <v>33</v>
      </c>
      <c r="B10" s="163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5" t="s">
        <v>58</v>
      </c>
    </row>
    <row r="11" spans="1:8" ht="38.25" x14ac:dyDescent="0.2">
      <c r="A11" s="7" t="s">
        <v>35</v>
      </c>
      <c r="B11" s="165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5" t="s">
        <v>61</v>
      </c>
    </row>
    <row r="12" spans="1:8" ht="29.25" customHeight="1" x14ac:dyDescent="0.2">
      <c r="A12" s="7" t="s">
        <v>38</v>
      </c>
      <c r="B12" s="165" t="s">
        <v>81</v>
      </c>
      <c r="C12" s="7"/>
      <c r="D12" s="24"/>
      <c r="E12" s="21"/>
      <c r="F12" s="8"/>
      <c r="G12" s="7" t="s">
        <v>62</v>
      </c>
      <c r="H12" s="165" t="s">
        <v>63</v>
      </c>
    </row>
    <row r="13" spans="1:8" ht="33.75" customHeight="1" x14ac:dyDescent="0.2">
      <c r="A13" s="105"/>
      <c r="B13" s="170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5" t="s">
        <v>65</v>
      </c>
    </row>
    <row r="14" spans="1:8" ht="33.75" x14ac:dyDescent="0.2">
      <c r="A14" s="23" t="s">
        <v>40</v>
      </c>
      <c r="B14" s="166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5" t="s">
        <v>67</v>
      </c>
    </row>
    <row r="15" spans="1:8" ht="33.75" x14ac:dyDescent="0.2">
      <c r="A15" s="7" t="s">
        <v>42</v>
      </c>
      <c r="B15" s="165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4"/>
    </row>
    <row r="16" spans="1:8" ht="39.75" customHeight="1" x14ac:dyDescent="0.2">
      <c r="A16" s="7" t="s">
        <v>47</v>
      </c>
      <c r="B16" s="165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6" t="s">
        <v>68</v>
      </c>
    </row>
    <row r="17" spans="1:8" ht="24.75" customHeight="1" x14ac:dyDescent="0.2">
      <c r="A17" s="7" t="s">
        <v>88</v>
      </c>
      <c r="B17" s="165" t="s">
        <v>89</v>
      </c>
      <c r="C17" s="44"/>
      <c r="D17" s="45"/>
      <c r="E17" s="80"/>
      <c r="F17" s="33"/>
      <c r="G17" s="7" t="s">
        <v>42</v>
      </c>
      <c r="H17" s="165" t="s">
        <v>69</v>
      </c>
    </row>
    <row r="18" spans="1:8" ht="25.5" x14ac:dyDescent="0.2">
      <c r="A18" s="7"/>
      <c r="B18" s="165"/>
      <c r="C18" s="44"/>
      <c r="D18" s="45"/>
      <c r="E18" s="44"/>
      <c r="F18" s="45"/>
      <c r="G18" s="7" t="s">
        <v>47</v>
      </c>
      <c r="H18" s="165" t="s">
        <v>70</v>
      </c>
    </row>
    <row r="19" spans="1:8" ht="34.5" customHeight="1" x14ac:dyDescent="0.2">
      <c r="A19" s="107" t="s">
        <v>90</v>
      </c>
      <c r="B19" s="171" t="s">
        <v>91</v>
      </c>
      <c r="C19" s="44"/>
      <c r="D19" s="45"/>
      <c r="E19" s="44"/>
      <c r="F19" s="45"/>
      <c r="G19" s="80"/>
      <c r="H19" s="167"/>
    </row>
    <row r="20" spans="1:8" ht="29.25" customHeight="1" x14ac:dyDescent="0.2">
      <c r="A20" s="105" t="s">
        <v>92</v>
      </c>
      <c r="B20" s="165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7"/>
      <c r="D21" s="53"/>
      <c r="E21" s="44"/>
      <c r="G21" s="44"/>
      <c r="H21" s="45"/>
    </row>
    <row r="22" spans="1:8" ht="15" x14ac:dyDescent="0.25">
      <c r="A22" s="44"/>
      <c r="B22" s="172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3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ColWidth="11.42578125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5" ht="30" customHeight="1" x14ac:dyDescent="0.2">
      <c r="A2" s="195" t="s">
        <v>49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96" t="s">
        <v>48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8"/>
      <c r="M4" s="199" t="s">
        <v>1</v>
      </c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200"/>
    </row>
    <row r="5" spans="1:35" ht="15.75" customHeight="1" x14ac:dyDescent="0.2">
      <c r="A5" s="201" t="s">
        <v>190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3"/>
    </row>
    <row r="6" spans="1:35" ht="12.75" customHeight="1" x14ac:dyDescent="0.2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</row>
    <row r="7" spans="1:35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6" t="s">
        <v>10</v>
      </c>
    </row>
    <row r="8" spans="1:35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7"/>
    </row>
    <row r="9" spans="1:35" s="3" customFormat="1" ht="13.5" customHeight="1" x14ac:dyDescent="0.2">
      <c r="A9" s="206"/>
      <c r="B9" s="20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23"/>
    </row>
    <row r="10" spans="1:35" s="17" customFormat="1" ht="8.25" customHeight="1" x14ac:dyDescent="0.2">
      <c r="A10" s="175"/>
      <c r="B10" s="176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7" t="s">
        <v>25</v>
      </c>
      <c r="B11" s="177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8" t="s">
        <v>27</v>
      </c>
      <c r="B12" s="176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8" t="s">
        <v>30</v>
      </c>
      <c r="B13" s="176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8"/>
      <c r="B14" s="176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9" t="s">
        <v>33</v>
      </c>
      <c r="B15" s="177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5" t="s">
        <v>35</v>
      </c>
      <c r="B16" s="180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5" t="s">
        <v>38</v>
      </c>
      <c r="B17" s="180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5"/>
      <c r="B18" s="180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9" t="s">
        <v>40</v>
      </c>
      <c r="B19" s="181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5" t="s">
        <v>42</v>
      </c>
      <c r="B20" s="180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5" t="s">
        <v>47</v>
      </c>
      <c r="B21" s="180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6"/>
      <c r="B22" s="183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G34"/>
  <sheetViews>
    <sheetView tabSelected="1" showRuler="0" view="pageBreakPreview" zoomScaleNormal="100" zoomScaleSheetLayoutView="100" zoomScalePageLayoutView="81" workbookViewId="0">
      <selection activeCell="J19" sqref="J19"/>
    </sheetView>
  </sheetViews>
  <sheetFormatPr baseColWidth="10" defaultColWidth="11.42578125" defaultRowHeight="12.75" x14ac:dyDescent="0.2"/>
  <cols>
    <col min="1" max="1" width="8" style="1" customWidth="1"/>
    <col min="2" max="2" width="30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3.7109375" style="51" customWidth="1"/>
    <col min="7" max="7" width="5.7109375" style="50" customWidth="1"/>
    <col min="8" max="8" width="4.1406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5.28515625" style="51" customWidth="1"/>
    <col min="13" max="13" width="5.7109375" style="50" customWidth="1"/>
    <col min="14" max="14" width="4.85546875" style="51" customWidth="1"/>
    <col min="15" max="15" width="5.7109375" style="50" customWidth="1"/>
    <col min="16" max="16" width="3.85546875" style="51" customWidth="1"/>
    <col min="17" max="17" width="5.7109375" style="50" customWidth="1"/>
    <col min="18" max="18" width="3.85546875" style="51" customWidth="1"/>
    <col min="19" max="19" width="5.7109375" style="50" customWidth="1"/>
    <col min="20" max="20" width="4.42578125" style="52" customWidth="1"/>
    <col min="21" max="21" width="5.7109375" style="50" customWidth="1"/>
    <col min="22" max="22" width="5.7109375" style="52" customWidth="1"/>
    <col min="23" max="23" width="5.7109375" style="50" customWidth="1"/>
    <col min="24" max="24" width="5" style="52" customWidth="1"/>
    <col min="25" max="25" width="5.7109375" style="50" customWidth="1"/>
    <col min="26" max="26" width="4.85546875" style="51" customWidth="1"/>
    <col min="27" max="27" width="5.7109375" style="50" customWidth="1"/>
    <col min="28" max="28" width="5.42578125" style="52" customWidth="1"/>
    <col min="29" max="29" width="6.7109375" style="1" customWidth="1"/>
    <col min="30" max="30" width="4.7109375" style="1" customWidth="1"/>
    <col min="31" max="31" width="7.42578125" style="1" customWidth="1"/>
    <col min="32" max="32" width="8.57031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45.75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28" t="s">
        <v>259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</row>
    <row r="3" spans="1:33" ht="9.7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196" t="s">
        <v>260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31" t="s">
        <v>257</v>
      </c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3"/>
    </row>
    <row r="5" spans="1:33" ht="15.75" customHeight="1" x14ac:dyDescent="0.2">
      <c r="A5" s="234" t="s">
        <v>258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5"/>
    </row>
    <row r="9" spans="1:33" s="3" customFormat="1" ht="13.5" customHeight="1" x14ac:dyDescent="0.2">
      <c r="A9" s="206"/>
      <c r="B9" s="20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16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45" x14ac:dyDescent="0.2">
      <c r="A11" s="177" t="s">
        <v>25</v>
      </c>
      <c r="B11" s="187" t="s">
        <v>248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47.25" customHeight="1" x14ac:dyDescent="0.2">
      <c r="A12" s="178" t="s">
        <v>27</v>
      </c>
      <c r="B12" s="155" t="s">
        <v>254</v>
      </c>
      <c r="C12" s="9" t="s">
        <v>32</v>
      </c>
      <c r="D12" s="10">
        <f>SUM(E12,G12,I12,K12,M12,O12,Q12,S12,U12,W12,Y12,AA12,)</f>
        <v>984</v>
      </c>
      <c r="E12" s="11">
        <v>0</v>
      </c>
      <c r="F12" s="12">
        <v>0</v>
      </c>
      <c r="G12" s="11">
        <v>0</v>
      </c>
      <c r="H12" s="12">
        <v>0</v>
      </c>
      <c r="I12" s="11">
        <v>0</v>
      </c>
      <c r="J12" s="12">
        <v>0</v>
      </c>
      <c r="K12" s="11"/>
      <c r="L12" s="12">
        <v>0</v>
      </c>
      <c r="M12" s="11">
        <v>0</v>
      </c>
      <c r="N12" s="12">
        <v>0</v>
      </c>
      <c r="O12" s="11">
        <v>0</v>
      </c>
      <c r="P12" s="12">
        <v>0</v>
      </c>
      <c r="Q12" s="11">
        <v>462</v>
      </c>
      <c r="R12" s="12">
        <v>0</v>
      </c>
      <c r="S12" s="11">
        <v>0</v>
      </c>
      <c r="T12" s="12">
        <v>0</v>
      </c>
      <c r="U12" s="11">
        <v>0</v>
      </c>
      <c r="V12" s="12">
        <v>0</v>
      </c>
      <c r="W12" s="11">
        <v>0</v>
      </c>
      <c r="X12" s="12">
        <v>0</v>
      </c>
      <c r="Y12" s="11">
        <v>0</v>
      </c>
      <c r="Z12" s="12">
        <v>0</v>
      </c>
      <c r="AA12" s="11">
        <v>522</v>
      </c>
      <c r="AB12" s="12">
        <v>0</v>
      </c>
      <c r="AC12" s="11">
        <f>SUM(E12,G12,I12,K12,M12,O12,Q12,S12,U12,W12,Y12,AA12)</f>
        <v>984</v>
      </c>
      <c r="AD12" s="12">
        <f>SUM(F12,H12,J12,L12,N12,P12,R12,T12,V12,X12,Z12,AB12)</f>
        <v>0</v>
      </c>
      <c r="AE12" s="14">
        <f>AD12/AC12</f>
        <v>0</v>
      </c>
      <c r="AF12" s="116">
        <f>100%-AE12</f>
        <v>1</v>
      </c>
      <c r="AG12" s="75"/>
    </row>
    <row r="13" spans="1:33" s="17" customFormat="1" ht="45.75" customHeight="1" x14ac:dyDescent="0.2">
      <c r="A13" s="178" t="s">
        <v>30</v>
      </c>
      <c r="B13" s="189" t="s">
        <v>256</v>
      </c>
      <c r="C13" s="9" t="s">
        <v>32</v>
      </c>
      <c r="D13" s="10">
        <f>SUM(E13,G13,I13,K13,M13,O13,Q13,S13,U13,W13,Y13,AA13,)</f>
        <v>34</v>
      </c>
      <c r="E13" s="11">
        <v>0</v>
      </c>
      <c r="F13" s="12">
        <v>0</v>
      </c>
      <c r="G13" s="11">
        <v>0</v>
      </c>
      <c r="H13" s="12">
        <v>2</v>
      </c>
      <c r="I13" s="11">
        <v>0</v>
      </c>
      <c r="J13" s="12">
        <v>0</v>
      </c>
      <c r="K13" s="11">
        <v>1</v>
      </c>
      <c r="L13" s="12">
        <v>0</v>
      </c>
      <c r="M13" s="11">
        <v>3</v>
      </c>
      <c r="N13" s="12">
        <v>0</v>
      </c>
      <c r="O13" s="11">
        <v>0</v>
      </c>
      <c r="P13" s="12">
        <v>0</v>
      </c>
      <c r="Q13" s="11">
        <v>0</v>
      </c>
      <c r="R13" s="12">
        <v>0</v>
      </c>
      <c r="S13" s="11">
        <v>2</v>
      </c>
      <c r="T13" s="12">
        <v>0</v>
      </c>
      <c r="U13" s="11">
        <v>8</v>
      </c>
      <c r="V13" s="12">
        <v>0</v>
      </c>
      <c r="W13" s="11">
        <v>8</v>
      </c>
      <c r="X13" s="12">
        <v>0</v>
      </c>
      <c r="Y13" s="11">
        <v>8</v>
      </c>
      <c r="Z13" s="12">
        <v>0</v>
      </c>
      <c r="AA13" s="11">
        <v>4</v>
      </c>
      <c r="AB13" s="12">
        <v>0</v>
      </c>
      <c r="AC13" s="11">
        <f>SUM(E13,G13,I13,K13,M13,O13,Q13,S13,U13,W13,Y13,AA13)</f>
        <v>34</v>
      </c>
      <c r="AD13" s="12">
        <f>SUM(F13,H13,J13,L13,N13,P13,R13,T13,V13,X13,Z13,AB13)</f>
        <v>2</v>
      </c>
      <c r="AE13" s="14">
        <f t="shared" ref="AE13:AE18" si="0">AD13/AC13</f>
        <v>5.8823529411764705E-2</v>
      </c>
      <c r="AF13" s="116">
        <f t="shared" ref="AF13:AF16" si="1">100%-AE13</f>
        <v>0.94117647058823528</v>
      </c>
      <c r="AG13" s="75"/>
    </row>
    <row r="14" spans="1:33" s="17" customFormat="1" ht="45" x14ac:dyDescent="0.25">
      <c r="A14" s="188" t="s">
        <v>33</v>
      </c>
      <c r="B14" s="191" t="s">
        <v>249</v>
      </c>
      <c r="C14" s="9"/>
      <c r="D14" s="10"/>
      <c r="E14" s="30"/>
      <c r="F14" s="12"/>
      <c r="G14" s="30"/>
      <c r="H14" s="12"/>
      <c r="I14" s="30"/>
      <c r="J14" s="12"/>
      <c r="K14" s="30"/>
      <c r="L14" s="12"/>
      <c r="M14" s="30"/>
      <c r="N14" s="12"/>
      <c r="O14" s="30"/>
      <c r="P14" s="12"/>
      <c r="Q14" s="30"/>
      <c r="R14" s="12"/>
      <c r="S14" s="30"/>
      <c r="T14" s="12"/>
      <c r="U14" s="30"/>
      <c r="V14" s="12"/>
      <c r="W14" s="30"/>
      <c r="X14" s="12"/>
      <c r="Y14" s="30"/>
      <c r="Z14" s="12"/>
      <c r="AA14" s="30"/>
      <c r="AB14" s="12"/>
      <c r="AC14" s="30"/>
      <c r="AD14" s="12"/>
      <c r="AE14" s="14"/>
      <c r="AF14" s="116"/>
      <c r="AG14" s="75"/>
    </row>
    <row r="15" spans="1:33" s="17" customFormat="1" ht="43.5" customHeight="1" x14ac:dyDescent="0.2">
      <c r="A15" s="175" t="s">
        <v>35</v>
      </c>
      <c r="B15" s="190" t="s">
        <v>255</v>
      </c>
      <c r="C15" s="9" t="s">
        <v>252</v>
      </c>
      <c r="D15" s="10">
        <v>300</v>
      </c>
      <c r="E15" s="11">
        <v>25</v>
      </c>
      <c r="F15" s="12">
        <v>32</v>
      </c>
      <c r="G15" s="11">
        <v>25</v>
      </c>
      <c r="H15" s="12">
        <v>40</v>
      </c>
      <c r="I15" s="11">
        <v>25</v>
      </c>
      <c r="J15" s="12">
        <v>45</v>
      </c>
      <c r="K15" s="11">
        <v>25</v>
      </c>
      <c r="L15" s="12">
        <v>0</v>
      </c>
      <c r="M15" s="11">
        <v>25</v>
      </c>
      <c r="N15" s="12">
        <v>0</v>
      </c>
      <c r="O15" s="11">
        <v>25</v>
      </c>
      <c r="P15" s="12">
        <v>0</v>
      </c>
      <c r="Q15" s="11">
        <v>25</v>
      </c>
      <c r="R15" s="12">
        <v>0</v>
      </c>
      <c r="S15" s="11">
        <v>25</v>
      </c>
      <c r="T15" s="12">
        <v>0</v>
      </c>
      <c r="U15" s="11">
        <v>25</v>
      </c>
      <c r="V15" s="12">
        <v>0</v>
      </c>
      <c r="W15" s="11">
        <v>25</v>
      </c>
      <c r="X15" s="12">
        <v>0</v>
      </c>
      <c r="Y15" s="11">
        <v>25</v>
      </c>
      <c r="Z15" s="12">
        <v>0</v>
      </c>
      <c r="AA15" s="11">
        <v>25</v>
      </c>
      <c r="AB15" s="12">
        <v>0</v>
      </c>
      <c r="AC15" s="11">
        <f>SUM(E15,G15,I15,K15,M15,O15,Q15,S15,U15,W15,Y15,AA15)</f>
        <v>300</v>
      </c>
      <c r="AD15" s="12">
        <f t="shared" ref="AD15" si="2">SUM(F15,H15,J15,L15,N15,P15,R15,T15,V15,X15,Z15,AB15)</f>
        <v>117</v>
      </c>
      <c r="AE15" s="14">
        <f t="shared" si="0"/>
        <v>0.39</v>
      </c>
      <c r="AF15" s="116">
        <f t="shared" si="1"/>
        <v>0.61</v>
      </c>
      <c r="AG15" s="75"/>
    </row>
    <row r="16" spans="1:33" s="17" customFormat="1" ht="62.25" customHeight="1" x14ac:dyDescent="0.2">
      <c r="A16" s="175" t="s">
        <v>38</v>
      </c>
      <c r="B16" s="155" t="s">
        <v>251</v>
      </c>
      <c r="C16" s="9" t="s">
        <v>32</v>
      </c>
      <c r="D16" s="10">
        <f>SUM(E16,G16,I16,K16,M16,O16,Q16,S16,U16,W16,Y16,AA16,)</f>
        <v>3</v>
      </c>
      <c r="E16" s="11">
        <v>0</v>
      </c>
      <c r="F16" s="12">
        <v>0</v>
      </c>
      <c r="G16" s="11">
        <v>1</v>
      </c>
      <c r="H16" s="12">
        <v>0</v>
      </c>
      <c r="I16" s="11">
        <v>0</v>
      </c>
      <c r="J16" s="12">
        <v>0</v>
      </c>
      <c r="K16" s="11">
        <v>0</v>
      </c>
      <c r="L16" s="12">
        <v>0</v>
      </c>
      <c r="M16" s="11">
        <v>0</v>
      </c>
      <c r="N16" s="12">
        <v>0</v>
      </c>
      <c r="O16" s="11">
        <v>1</v>
      </c>
      <c r="P16" s="12">
        <v>0</v>
      </c>
      <c r="Q16" s="11">
        <v>0</v>
      </c>
      <c r="R16" s="12">
        <v>0</v>
      </c>
      <c r="S16" s="11">
        <v>0</v>
      </c>
      <c r="T16" s="12">
        <v>0</v>
      </c>
      <c r="U16" s="11">
        <v>0</v>
      </c>
      <c r="V16" s="12">
        <v>0</v>
      </c>
      <c r="W16" s="11">
        <v>1</v>
      </c>
      <c r="X16" s="12">
        <v>0</v>
      </c>
      <c r="Y16" s="11">
        <v>0</v>
      </c>
      <c r="Z16" s="12">
        <v>0</v>
      </c>
      <c r="AA16" s="11">
        <v>0</v>
      </c>
      <c r="AB16" s="12">
        <v>0</v>
      </c>
      <c r="AC16" s="11">
        <f>SUM(E16,G16,I16,K16,M16,O16,Q16,S16,U16,W16,Y16,AA16)</f>
        <v>3</v>
      </c>
      <c r="AD16" s="12">
        <v>0</v>
      </c>
      <c r="AE16" s="14">
        <f t="shared" si="0"/>
        <v>0</v>
      </c>
      <c r="AF16" s="116">
        <f t="shared" si="1"/>
        <v>1</v>
      </c>
      <c r="AG16" s="75"/>
    </row>
    <row r="17" spans="1:33" s="17" customFormat="1" ht="45.75" customHeight="1" x14ac:dyDescent="0.2">
      <c r="A17" s="188" t="s">
        <v>40</v>
      </c>
      <c r="B17" s="192" t="s">
        <v>250</v>
      </c>
      <c r="C17" s="9"/>
      <c r="D17" s="10"/>
      <c r="E17" s="30"/>
      <c r="F17" s="12"/>
      <c r="G17" s="30"/>
      <c r="H17" s="12"/>
      <c r="I17" s="30"/>
      <c r="J17" s="12"/>
      <c r="K17" s="30"/>
      <c r="L17" s="12"/>
      <c r="M17" s="30"/>
      <c r="N17" s="12"/>
      <c r="O17" s="30"/>
      <c r="P17" s="12"/>
      <c r="Q17" s="30"/>
      <c r="R17" s="12"/>
      <c r="S17" s="30"/>
      <c r="T17" s="12"/>
      <c r="U17" s="30"/>
      <c r="V17" s="12"/>
      <c r="W17" s="30"/>
      <c r="X17" s="12"/>
      <c r="Y17" s="30"/>
      <c r="Z17" s="12"/>
      <c r="AA17" s="30"/>
      <c r="AB17" s="12"/>
      <c r="AC17" s="30"/>
      <c r="AD17" s="12"/>
      <c r="AE17" s="14"/>
      <c r="AF17" s="116"/>
      <c r="AG17" s="75"/>
    </row>
    <row r="18" spans="1:33" s="17" customFormat="1" ht="55.15" customHeight="1" x14ac:dyDescent="0.2">
      <c r="A18" s="175" t="s">
        <v>42</v>
      </c>
      <c r="B18" s="190" t="s">
        <v>253</v>
      </c>
      <c r="C18" s="9" t="s">
        <v>252</v>
      </c>
      <c r="D18" s="10">
        <v>60</v>
      </c>
      <c r="E18" s="11">
        <v>2</v>
      </c>
      <c r="F18" s="12">
        <v>10</v>
      </c>
      <c r="G18" s="11">
        <v>2</v>
      </c>
      <c r="H18" s="12">
        <v>30</v>
      </c>
      <c r="I18" s="11">
        <v>2</v>
      </c>
      <c r="J18" s="12">
        <v>24</v>
      </c>
      <c r="K18" s="11">
        <v>20</v>
      </c>
      <c r="L18" s="12">
        <v>0</v>
      </c>
      <c r="M18" s="11">
        <v>2</v>
      </c>
      <c r="N18" s="12">
        <v>0</v>
      </c>
      <c r="O18" s="11">
        <v>2</v>
      </c>
      <c r="P18" s="12">
        <v>0</v>
      </c>
      <c r="Q18" s="11">
        <v>2</v>
      </c>
      <c r="R18" s="12">
        <v>0</v>
      </c>
      <c r="S18" s="11">
        <v>2</v>
      </c>
      <c r="T18" s="12">
        <v>0</v>
      </c>
      <c r="U18" s="11">
        <v>20</v>
      </c>
      <c r="V18" s="12">
        <v>0</v>
      </c>
      <c r="W18" s="11">
        <v>2</v>
      </c>
      <c r="X18" s="12">
        <v>0</v>
      </c>
      <c r="Y18" s="11">
        <v>2</v>
      </c>
      <c r="Z18" s="12">
        <v>0</v>
      </c>
      <c r="AA18" s="11">
        <v>2</v>
      </c>
      <c r="AB18" s="12">
        <v>0</v>
      </c>
      <c r="AC18" s="11">
        <f>SUM(E18,G18,I18,K18,M18,O18,Q18,S18,U18,W18,Y18,AA18)</f>
        <v>60</v>
      </c>
      <c r="AD18" s="12">
        <f>SUM(F18,H18,J18,L18,N18,P18,R18,T18,V18,X18,Z18,AB18)</f>
        <v>64</v>
      </c>
      <c r="AE18" s="14">
        <f t="shared" si="0"/>
        <v>1.0666666666666667</v>
      </c>
      <c r="AF18" s="116">
        <f>100%-AE18</f>
        <v>-6.6666666666666652E-2</v>
      </c>
      <c r="AG18" s="75"/>
    </row>
    <row r="19" spans="1:33" s="17" customFormat="1" ht="18" customHeight="1" x14ac:dyDescent="0.2">
      <c r="A19" s="182"/>
      <c r="B19" s="183"/>
      <c r="C19" s="117"/>
      <c r="D19" s="118"/>
      <c r="E19" s="35"/>
      <c r="F19" s="39"/>
      <c r="G19" s="35"/>
      <c r="H19" s="39"/>
      <c r="I19" s="35"/>
      <c r="J19" s="39"/>
      <c r="K19" s="35"/>
      <c r="L19" s="39"/>
      <c r="M19" s="35"/>
      <c r="N19" s="39"/>
      <c r="O19" s="35"/>
      <c r="P19" s="39"/>
      <c r="Q19" s="35"/>
      <c r="R19" s="39"/>
      <c r="S19" s="35"/>
      <c r="T19" s="39"/>
      <c r="U19" s="35"/>
      <c r="V19" s="39"/>
      <c r="W19" s="35"/>
      <c r="X19" s="39"/>
      <c r="Y19" s="35"/>
      <c r="Z19" s="39"/>
      <c r="AA19" s="35"/>
      <c r="AB19" s="39"/>
      <c r="AC19" s="35"/>
      <c r="AD19" s="40"/>
      <c r="AE19" s="41"/>
      <c r="AF19" s="119"/>
      <c r="AG19" s="89"/>
    </row>
    <row r="20" spans="1:33" ht="18" x14ac:dyDescent="0.2">
      <c r="A20" s="184"/>
      <c r="B20" s="18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fitToHeight="0" orientation="landscape" horizontalDpi="360" verticalDpi="360" r:id="rId1"/>
  <headerFooter>
    <oddFooter>&amp;C&amp;P de &amp;N</oddFooter>
  </headerFooter>
  <colBreaks count="1" manualBreakCount="1">
    <brk id="33" max="28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1" t="s">
        <v>169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51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34" t="s">
        <v>170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3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3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5"/>
    </row>
    <row r="9" spans="1:33" s="3" customFormat="1" ht="13.5" customHeight="1" x14ac:dyDescent="0.2">
      <c r="A9" s="206"/>
      <c r="B9" s="23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16"/>
    </row>
    <row r="10" spans="1:33" s="17" customFormat="1" ht="18" customHeight="1" x14ac:dyDescent="0.2">
      <c r="A10" s="56"/>
      <c r="B10" s="148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50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52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52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50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5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5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5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5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5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5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52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60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5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5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7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ColWidth="11.42578125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1" t="s">
        <v>246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93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34" t="s">
        <v>245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44" t="s">
        <v>20</v>
      </c>
      <c r="X8" s="244"/>
      <c r="Y8" s="244" t="s">
        <v>21</v>
      </c>
      <c r="Z8" s="244"/>
      <c r="AA8" s="245" t="s">
        <v>22</v>
      </c>
      <c r="AB8" s="245"/>
      <c r="AC8" s="215"/>
      <c r="AD8" s="215"/>
      <c r="AE8" s="215"/>
      <c r="AF8" s="215"/>
      <c r="AG8" s="215"/>
    </row>
    <row r="9" spans="1:33" s="3" customFormat="1" ht="13.5" customHeight="1" x14ac:dyDescent="0.2">
      <c r="A9" s="206"/>
      <c r="B9" s="20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16"/>
    </row>
    <row r="10" spans="1:33" s="17" customFormat="1" ht="18" customHeight="1" x14ac:dyDescent="0.2">
      <c r="A10" s="56"/>
      <c r="B10" s="169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63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4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4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7">
        <f t="shared" ref="AF13:AF15" si="3"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4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7">
        <f t="shared" si="3"/>
        <v>0.53333333333333333</v>
      </c>
      <c r="AG14" s="114"/>
    </row>
    <row r="15" spans="1:33" s="17" customFormat="1" ht="41.25" customHeight="1" x14ac:dyDescent="0.2">
      <c r="A15" s="21" t="s">
        <v>101</v>
      </c>
      <c r="B15" s="164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7">
        <f t="shared" si="3"/>
        <v>-0.17741935483870974</v>
      </c>
      <c r="AG15" s="114"/>
    </row>
    <row r="16" spans="1:33" s="17" customFormat="1" ht="18" customHeight="1" x14ac:dyDescent="0.2">
      <c r="A16" s="21"/>
      <c r="B16" s="164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63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5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7">
        <f t="shared" ref="AF18:AF20" si="7"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5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60</v>
      </c>
      <c r="B20" s="165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7">
        <f t="shared" si="7"/>
        <v>0.66666666666666674</v>
      </c>
      <c r="AG20" s="114"/>
    </row>
    <row r="21" spans="1:33" s="17" customFormat="1" ht="5.25" customHeight="1" x14ac:dyDescent="0.2">
      <c r="A21" s="80"/>
      <c r="B21" s="167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1" t="s">
        <v>171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119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34" t="s">
        <v>172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5"/>
    </row>
    <row r="9" spans="1:33" s="3" customFormat="1" ht="13.5" customHeight="1" x14ac:dyDescent="0.2">
      <c r="A9" s="205"/>
      <c r="B9" s="208"/>
      <c r="C9" s="211"/>
      <c r="D9" s="211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216"/>
      <c r="AF9" s="216"/>
      <c r="AG9" s="216"/>
    </row>
    <row r="10" spans="1:33" s="17" customFormat="1" ht="18" customHeight="1" x14ac:dyDescent="0.2">
      <c r="A10" s="123"/>
      <c r="B10" s="148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1"/>
      <c r="AG10" s="132"/>
    </row>
    <row r="11" spans="1:33" s="17" customFormat="1" ht="25.5" x14ac:dyDescent="0.2">
      <c r="A11" s="18" t="s">
        <v>25</v>
      </c>
      <c r="B11" s="150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2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2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2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50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5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5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5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52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60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5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5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5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5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52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62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5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5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7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1" t="s">
        <v>173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144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34" t="s">
        <v>174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5"/>
    </row>
    <row r="9" spans="1:33" s="3" customFormat="1" ht="13.5" customHeight="1" x14ac:dyDescent="0.2">
      <c r="A9" s="205"/>
      <c r="B9" s="208"/>
      <c r="C9" s="211"/>
      <c r="D9" s="211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216"/>
      <c r="AF9" s="216"/>
      <c r="AG9" s="216"/>
    </row>
    <row r="10" spans="1:33" s="17" customFormat="1" ht="18" customHeight="1" x14ac:dyDescent="0.2">
      <c r="A10" s="123"/>
      <c r="B10" s="124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3"/>
      <c r="AG10" s="132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5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41" t="s">
        <v>247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152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5" ht="15.75" customHeight="1" x14ac:dyDescent="0.2">
      <c r="A5" s="234" t="s">
        <v>180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5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5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5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44" t="s">
        <v>20</v>
      </c>
      <c r="X8" s="244"/>
      <c r="Y8" s="244" t="s">
        <v>21</v>
      </c>
      <c r="Z8" s="244"/>
      <c r="AA8" s="245" t="s">
        <v>22</v>
      </c>
      <c r="AB8" s="245"/>
      <c r="AC8" s="215"/>
      <c r="AD8" s="215"/>
      <c r="AE8" s="215"/>
      <c r="AF8" s="215"/>
      <c r="AG8" s="215"/>
    </row>
    <row r="9" spans="1:35" s="3" customFormat="1" ht="13.5" customHeight="1" x14ac:dyDescent="0.2">
      <c r="A9" s="206"/>
      <c r="B9" s="20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16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4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01825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'01825'!Área_de_impresión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Contador General</cp:lastModifiedBy>
  <cp:lastPrinted>2026-03-10T20:00:16Z</cp:lastPrinted>
  <dcterms:created xsi:type="dcterms:W3CDTF">2022-04-05T23:36:35Z</dcterms:created>
  <dcterms:modified xsi:type="dcterms:W3CDTF">2026-04-27T18:31:17Z</dcterms:modified>
</cp:coreProperties>
</file>